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https://vermontgov-my.sharepoint.com/personal/jamie_bates_vermont_gov/Documents/"/>
    </mc:Choice>
  </mc:AlternateContent>
  <xr:revisionPtr revIDLastSave="57" documentId="8_{5BB553F2-036D-4FAC-B815-70991CB69258}" xr6:coauthVersionLast="47" xr6:coauthVersionMax="47" xr10:uidLastSave="{E687EE8D-714D-46CD-89A9-904BF638417E}"/>
  <workbookProtection workbookAlgorithmName="SHA-512" workbookHashValue="bVo5BzitWskek0aVylaOJEqnItQF+btK+VWMrwlUGgRgjYgbMbCbFreFu1Q5qoPKak0/YkGZoAwBeuDgJ3RQwg==" workbookSaltValue="ca2tA6JpnWZSA4KQeHf0PQ==" workbookSpinCount="100000" lockStructure="1"/>
  <bookViews>
    <workbookView xWindow="-108" yWindow="-108" windowWidth="23256" windowHeight="12576" xr2:uid="{00000000-000D-0000-FFFF-FFFF00000000}"/>
  </bookViews>
  <sheets>
    <sheet name="WR43-TN" sheetId="1" r:id="rId1"/>
    <sheet name="Worksheet Password" sheetId="4" r:id="rId2"/>
  </sheets>
  <definedNames>
    <definedName name="_xlnm.Print_Area" localSheetId="0">'WR43-TN'!$A$1:$J$91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79" i="1" l="1"/>
  <c r="G30" i="1"/>
  <c r="G31" i="1"/>
  <c r="G32" i="1"/>
  <c r="G33" i="1"/>
  <c r="G29" i="1"/>
  <c r="I29" i="1" s="1"/>
  <c r="F23" i="1"/>
  <c r="G19" i="1"/>
  <c r="G20" i="1"/>
  <c r="G21" i="1"/>
  <c r="G22" i="1"/>
  <c r="G18" i="1"/>
  <c r="I30" i="1"/>
  <c r="I31" i="1"/>
  <c r="I32" i="1"/>
  <c r="I33" i="1"/>
  <c r="F34" i="1"/>
  <c r="D34" i="1"/>
  <c r="E23" i="1"/>
  <c r="D23" i="1"/>
  <c r="G23" i="1" l="1"/>
  <c r="G34" i="1"/>
  <c r="F35" i="1"/>
  <c r="H35" i="1"/>
  <c r="I34"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tc={6CC2F08D-39B2-4760-8ED9-9A6EAD29F70D}</author>
    <author>tc={909D464D-1704-4066-BF86-2053E3A6E4E1}</author>
    <author>tc={3B31E49B-6021-4DD1-9041-625D6EE49E4D}</author>
    <author>tc={6E15BD69-D6F3-447B-A32B-F96EA2AD618C}</author>
    <author>tc={3DAFB1E8-15A3-4D4B-B28D-667FD3B96134}</author>
    <author>tc={3FFAFCC6-E1BB-403D-9F4E-9AF40A508203}</author>
    <author>tc={0040D51C-72DD-4188-899C-DF219DFFD0EF}</author>
    <author>tc={4AB3FA22-262B-4319-9F65-9BA88A1EE37A}</author>
    <author>tc={A70809EB-5C7A-4418-928C-3F1740F11735}</author>
    <author>tc={C48B4358-0559-4F18-B591-3F5EF1F9AAFD}</author>
    <author>tc={1D0078D5-16D5-4328-B17B-0D11CFA8005E}</author>
    <author>tc={172AE1D4-4E9B-4D3D-8717-2A397CF0F6A5}</author>
    <author>tc={195255EF-0855-4943-8751-E419834F4097}</author>
    <author>tc={F3DF9E47-DE77-4726-A038-6608A3028F7B}</author>
    <author>tc={4CECA9C7-7278-441D-85A2-141728DFCE65}</author>
  </authors>
  <commentList>
    <comment ref="C17" authorId="0" shapeId="0" xr:uid="{6CC2F08D-39B2-4760-8ED9-9A6EAD29F70D}">
      <text>
        <t>[Threaded comment]
Your version of Excel allows you to read this threaded comment; however, any edits to it will get removed if the file is opened in a newer version of Excel. Learn more: https://go.microsoft.com/fwlink/?linkid=870924
Comment:
    Enter the date a sample was collected.</t>
      </text>
    </comment>
    <comment ref="D17" authorId="1" shapeId="0" xr:uid="{909D464D-1704-4066-BF86-2053E3A6E4E1}">
      <text>
        <t>[Threaded comment]
Your version of Excel allows you to read this threaded comment; however, any edits to it will get removed if the file is opened in a newer version of Excel. Learn more: https://go.microsoft.com/fwlink/?linkid=870924
Comment:
    Enter the value for TKN in mg/L</t>
      </text>
    </comment>
    <comment ref="E17" authorId="2" shapeId="0" xr:uid="{3B31E49B-6021-4DD1-9041-625D6EE49E4D}">
      <text>
        <t>[Threaded comment]
Your version of Excel allows you to read this threaded comment; however, any edits to it will get removed if the file is opened in a newer version of Excel. Learn more: https://go.microsoft.com/fwlink/?linkid=870924
Comment:
    Enter the value for Nitrite in mg/L.</t>
      </text>
    </comment>
    <comment ref="F17" authorId="3" shapeId="0" xr:uid="{6E15BD69-D6F3-447B-A32B-F96EA2AD618C}">
      <text>
        <t>[Threaded comment]
Your version of Excel allows you to read this threaded comment; however, any edits to it will get removed if the file is opened in a newer version of Excel. Learn more: https://go.microsoft.com/fwlink/?linkid=870924
Comment:
    Enter the value for Nitrate in mg/L.</t>
      </text>
    </comment>
    <comment ref="C28" authorId="4" shapeId="0" xr:uid="{3DAFB1E8-15A3-4D4B-B28D-667FD3B96134}">
      <text>
        <t>[Threaded comment]
Your version of Excel allows you to read this threaded comment; however, any edits to it will get removed if the file is opened in a newer version of Excel. Learn more: https://go.microsoft.com/fwlink/?linkid=870924
Comment:
    Enter the date a sample was collected.</t>
      </text>
    </comment>
    <comment ref="D28" authorId="5" shapeId="0" xr:uid="{3FFAFCC6-E1BB-403D-9F4E-9AF40A508203}">
      <text>
        <t>[Threaded comment]
Your version of Excel allows you to read this threaded comment; however, any edits to it will get removed if the file is opened in a newer version of Excel. Learn more: https://go.microsoft.com/fwlink/?linkid=870924
Comment:
    Enter the value for TKN in mg/L</t>
      </text>
    </comment>
    <comment ref="E28" authorId="6" shapeId="0" xr:uid="{0040D51C-72DD-4188-899C-DF219DFFD0EF}">
      <text>
        <t>[Threaded comment]
Your version of Excel allows you to read this threaded comment; however, any edits to it will get removed if the file is opened in a newer version of Excel. Learn more: https://go.microsoft.com/fwlink/?linkid=870924
Comment:
    Enter the value for Nitrite in mg/L.</t>
      </text>
    </comment>
    <comment ref="F28" authorId="7" shapeId="0" xr:uid="{4AB3FA22-262B-4319-9F65-9BA88A1EE37A}">
      <text>
        <t>[Threaded comment]
Your version of Excel allows you to read this threaded comment; however, any edits to it will get removed if the file is opened in a newer version of Excel. Learn more: https://go.microsoft.com/fwlink/?linkid=870924
Comment:
    Enter the value for Nitrate in mg/L.</t>
      </text>
    </comment>
    <comment ref="H28" authorId="8" shapeId="0" xr:uid="{A70809EB-5C7A-4418-928C-3F1740F11735}">
      <text>
        <t>[Threaded comment]
Your version of Excel allows you to read this threaded comment; however, any edits to it will get removed if the file is opened in a newer version of Excel. Learn more: https://go.microsoft.com/fwlink/?linkid=870924
Comment:
    Enter the effluent flow for the date in MG (Million Gallons)</t>
      </text>
    </comment>
    <comment ref="C51" authorId="9" shapeId="0" xr:uid="{C48B4358-0559-4F18-B591-3F5EF1F9AAFD}">
      <text>
        <t>[Threaded comment]
Your version of Excel allows you to read this threaded comment; however, any edits to it will get removed if the file is opened in a newer version of Excel. Learn more: https://go.microsoft.com/fwlink/?linkid=870924
Comment:
    Enter the date each sample was collected.</t>
      </text>
    </comment>
    <comment ref="D51" authorId="10" shapeId="0" xr:uid="{1D0078D5-16D5-4328-B17B-0D11CFA8005E}">
      <text>
        <t>[Threaded comment]
Your version of Excel allows you to read this threaded comment; however, any edits to it will get removed if the file is opened in a newer version of Excel. Learn more: https://go.microsoft.com/fwlink/?linkid=870924
Comment:
    Enter the total pounds of Nitrogen discharged on the date in the adjacent column.</t>
      </text>
    </comment>
    <comment ref="F51" authorId="11" shapeId="0" xr:uid="{172AE1D4-4E9B-4D3D-8717-2A397CF0F6A5}">
      <text>
        <t>[Threaded comment]
Your version of Excel allows you to read this threaded comment; however, any edits to it will get removed if the file is opened in a newer version of Excel. Learn more: https://go.microsoft.com/fwlink/?linkid=870924
Comment:
    Enter the date each sample was collected.</t>
      </text>
    </comment>
    <comment ref="G51" authorId="12" shapeId="0" xr:uid="{195255EF-0855-4943-8751-E419834F4097}">
      <text>
        <t>[Threaded comment]
Your version of Excel allows you to read this threaded comment; however, any edits to it will get removed if the file is opened in a newer version of Excel. Learn more: https://go.microsoft.com/fwlink/?linkid=870924
Comment:
    Enter the total pounds of Nitrogen discharge on the date in the adjacent column.</t>
      </text>
    </comment>
    <comment ref="G81" authorId="13" shapeId="0" xr:uid="{F3DF9E47-DE77-4726-A038-6608A3028F7B}">
      <text>
        <t>[Threaded comment]
Your version of Excel allows you to read this threaded comment; however, any edits to it will get removed if the file is opened in a newer version of Excel. Learn more: https://go.microsoft.com/fwlink/?linkid=870924
Comment:
    Enter the Annual Average Effluent Total Nitrogen Load (lbs per day) from the previous year.</t>
      </text>
    </comment>
    <comment ref="C84" authorId="14" shapeId="0" xr:uid="{4CECA9C7-7278-441D-85A2-141728DFCE65}">
      <text>
        <t>[Threaded comment]
Your version of Excel allows you to read this threaded comment; however, any edits to it will get removed if the file is opened in a newer version of Excel. Learn more: https://go.microsoft.com/fwlink/?linkid=870924
Comment:
    Enter a description of anything done in the last year to improve nitrogen removal.  This can include WWTF upgrades, changes in chemicals used, changes in WWTF operations, etc.  Attach another sheet if needed.</t>
      </text>
    </comment>
  </commentList>
</comments>
</file>

<file path=xl/sharedStrings.xml><?xml version="1.0" encoding="utf-8"?>
<sst xmlns="http://schemas.openxmlformats.org/spreadsheetml/2006/main" count="75" uniqueCount="48">
  <si>
    <t>A</t>
  </si>
  <si>
    <t>B</t>
  </si>
  <si>
    <t>Date of Sample</t>
  </si>
  <si>
    <t>(lbs/day)</t>
  </si>
  <si>
    <t>Agency of Natural Resources</t>
  </si>
  <si>
    <t>Department of Environmental Conservation</t>
  </si>
  <si>
    <t>Watershed Management Division</t>
  </si>
  <si>
    <t>Montpelier, VT 05620-3522</t>
  </si>
  <si>
    <t>Permittee:</t>
  </si>
  <si>
    <t>NPDES Permit No.</t>
  </si>
  <si>
    <t>Year:</t>
  </si>
  <si>
    <t>Month/Year:</t>
  </si>
  <si>
    <t>Preparer/Contact:</t>
  </si>
  <si>
    <t>Telephone:</t>
  </si>
  <si>
    <t>Email:</t>
  </si>
  <si>
    <t>Table 1.  Current Month Influent Monitoring Results</t>
  </si>
  <si>
    <t>TKN (mg/l) (measured)</t>
  </si>
  <si>
    <t>C</t>
  </si>
  <si>
    <t>D</t>
  </si>
  <si>
    <t>Maximum</t>
  </si>
  <si>
    <t>Table 2.  Current Month Effluent Monitoring Results</t>
  </si>
  <si>
    <t>E</t>
  </si>
  <si>
    <t>F</t>
  </si>
  <si>
    <t>Volume discharged on date of sample (MG) (measured)</t>
  </si>
  <si>
    <t>TN (lbs/day) (=D x E x 8.34)</t>
  </si>
  <si>
    <t>Average</t>
  </si>
  <si>
    <t>One National Life Drive, Davis Building, 3rd Floor</t>
  </si>
  <si>
    <t>If you need to modify this workbook the password is:</t>
  </si>
  <si>
    <t>nitrogen</t>
  </si>
  <si>
    <t>Please don't modify it unless you have a good reason and know what you are doing.</t>
  </si>
  <si>
    <t>where TN (mg/L) = TKN (mg/L) + NOx (mg/L)</t>
  </si>
  <si>
    <t xml:space="preserve">TN (lbs) = monthly average TN (mg/L) x total daily flow (MG) x 8.34 (lbs/gallon)    </t>
  </si>
  <si>
    <t>Summary of nitrogen removal optimization efforts and efficiencies achieved over the current calendar year:</t>
  </si>
  <si>
    <t xml:space="preserve">TN shall be reported as total daily pounds calculated as:                                                                                           </t>
  </si>
  <si>
    <t xml:space="preserve">Table 3. Current Year Annual Average Effluent TN (lbs/day). </t>
  </si>
  <si>
    <t>Calculate the annual average TN by adding the calculated TN (lbs/day) values collected during the calendar year and dividing by the number of times sampled.</t>
  </si>
  <si>
    <t>Previous Calendar Year Annual Average Effluent TN (lbs/day):</t>
  </si>
  <si>
    <t>Current Calendar Year Annual Average Effluent TN (lbs/day):</t>
  </si>
  <si>
    <t>THIS TABLE IS TO BE SUBMITTED ANNUALLY BY JANUARY 15 ALONG WITH THE DECEMBER eDMR FORM.</t>
  </si>
  <si>
    <t>THIS FORM IS TO BE SUBMITTED EACH MONTH ALONG WITH THE eDMR FORM.</t>
  </si>
  <si>
    <t>where NOx (mg/L) = NO2- (mg/L) + NO3- (mg/L)</t>
  </si>
  <si>
    <t>Nitrite (NO2-) (mg/L) (measured)</t>
  </si>
  <si>
    <t>Nitrate (NO3-) (mg/L) (measured)</t>
  </si>
  <si>
    <t>TKN (mg/L) (measured)</t>
  </si>
  <si>
    <t>TN (mg/L) (=B+C+D)</t>
  </si>
  <si>
    <t>G</t>
  </si>
  <si>
    <t>WR-43-TNb form  2/4/2020 modified 1/3/2024</t>
  </si>
  <si>
    <t>WR-43-TNa form 2/4/2020 modified 1/3/2024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</si>
</sst>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9" x14ac:knownFonts="1">
    <font>
      <sz val="11"/>
      <color theme="1"/>
      <name val="Calibri"/>
      <family val="2"/>
      <scheme val="minor"/>
    </font>
    <font>
      <sz val="12"/>
      <color theme="1"/>
      <name val="Calibri"/>
      <family val="2"/>
      <scheme val="minor"/>
    </font>
    <font>
      <sz val="12"/>
      <color theme="1"/>
      <name val="Times New Roman"/>
      <family val="1"/>
    </font>
    <font>
      <b/>
      <sz val="12"/>
      <color theme="1"/>
      <name val="Times New Roman"/>
      <family val="1"/>
    </font>
    <font>
      <i/>
      <sz val="11"/>
      <color theme="1"/>
      <name val="Times New Roman"/>
      <family val="1"/>
    </font>
    <font>
      <sz val="11"/>
      <color theme="1"/>
      <name val="Times New Roman"/>
      <family val="1"/>
    </font>
    <font>
      <i/>
      <sz val="12"/>
      <color theme="1"/>
      <name val="Times New Roman"/>
      <family val="1"/>
    </font>
    <font>
      <i/>
      <sz val="11"/>
      <color theme="1"/>
      <name val="Calibri"/>
      <family val="2"/>
      <scheme val="minor"/>
    </font>
    <font>
      <u/>
      <sz val="11"/>
      <color theme="1"/>
      <name val="Calibri"/>
      <family val="2"/>
      <scheme val="minor"/>
    </font>
  </fonts>
  <fills count="3">
    <fill>
      <patternFill patternType="none"/>
    </fill>
    <fill>
      <patternFill patternType="gray125"/>
    </fill>
    <fill>
      <patternFill patternType="solid">
        <fgColor theme="2"/>
        <bgColor indexed="64"/>
      </patternFill>
    </fill>
  </fills>
  <borders count="13">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medium">
        <color auto="1"/>
      </left>
      <right style="medium">
        <color auto="1"/>
      </right>
      <top style="medium">
        <color auto="1"/>
      </top>
      <bottom style="medium">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style="thin">
        <color indexed="64"/>
      </right>
      <top style="medium">
        <color auto="1"/>
      </top>
      <bottom style="medium">
        <color auto="1"/>
      </bottom>
      <diagonal/>
    </border>
  </borders>
  <cellStyleXfs count="1">
    <xf numFmtId="0" fontId="0" fillId="0" borderId="0"/>
  </cellStyleXfs>
  <cellXfs count="68">
    <xf numFmtId="0" fontId="0" fillId="0" borderId="0" xfId="0"/>
    <xf numFmtId="0" fontId="0" fillId="0" borderId="10" xfId="0" applyBorder="1" applyProtection="1">
      <protection locked="0"/>
    </xf>
    <xf numFmtId="14" fontId="1" fillId="0" borderId="9" xfId="0" applyNumberFormat="1" applyFont="1" applyBorder="1" applyProtection="1">
      <protection locked="0"/>
    </xf>
    <xf numFmtId="14" fontId="5" fillId="0" borderId="9" xfId="0" applyNumberFormat="1" applyFont="1" applyBorder="1" applyProtection="1">
      <protection locked="0"/>
    </xf>
    <xf numFmtId="0" fontId="0" fillId="0" borderId="0" xfId="0" applyProtection="1">
      <protection hidden="1"/>
    </xf>
    <xf numFmtId="0" fontId="0" fillId="0" borderId="0" xfId="0" applyAlignment="1" applyProtection="1">
      <alignment wrapText="1"/>
      <protection hidden="1"/>
    </xf>
    <xf numFmtId="0" fontId="0" fillId="0" borderId="1" xfId="0" applyBorder="1"/>
    <xf numFmtId="0" fontId="0" fillId="0" borderId="2" xfId="0" applyBorder="1"/>
    <xf numFmtId="0" fontId="2" fillId="0" borderId="2" xfId="0" applyFont="1" applyBorder="1" applyAlignment="1">
      <alignment horizontal="center" vertical="center"/>
    </xf>
    <xf numFmtId="0" fontId="0" fillId="0" borderId="10" xfId="0" applyBorder="1"/>
    <xf numFmtId="0" fontId="0" fillId="0" borderId="4" xfId="0" applyBorder="1"/>
    <xf numFmtId="0" fontId="5" fillId="0" borderId="9" xfId="0" applyFont="1" applyBorder="1" applyAlignment="1">
      <alignment horizontal="center" vertical="center"/>
    </xf>
    <xf numFmtId="0" fontId="1" fillId="0" borderId="9" xfId="0" applyFont="1" applyBorder="1"/>
    <xf numFmtId="0" fontId="1" fillId="0" borderId="9" xfId="0" applyFont="1" applyBorder="1" applyAlignment="1">
      <alignment horizontal="center" wrapText="1"/>
    </xf>
    <xf numFmtId="0" fontId="1" fillId="0" borderId="9" xfId="0" applyFont="1" applyBorder="1" applyAlignment="1">
      <alignment wrapText="1"/>
    </xf>
    <xf numFmtId="0" fontId="7" fillId="0" borderId="6" xfId="0" applyFont="1" applyBorder="1"/>
    <xf numFmtId="0" fontId="1" fillId="0" borderId="7" xfId="0" applyFont="1" applyBorder="1"/>
    <xf numFmtId="0" fontId="0" fillId="0" borderId="7" xfId="0" applyBorder="1"/>
    <xf numFmtId="0" fontId="0" fillId="0" borderId="4" xfId="0" applyBorder="1" applyAlignment="1">
      <alignment wrapText="1"/>
    </xf>
    <xf numFmtId="0" fontId="1" fillId="0" borderId="9" xfId="0" applyFont="1" applyBorder="1" applyAlignment="1">
      <alignment horizontal="center"/>
    </xf>
    <xf numFmtId="0" fontId="0" fillId="0" borderId="11" xfId="0" applyBorder="1" applyProtection="1">
      <protection locked="0"/>
    </xf>
    <xf numFmtId="0" fontId="0" fillId="0" borderId="5" xfId="0" applyBorder="1"/>
    <xf numFmtId="0" fontId="0" fillId="0" borderId="8" xfId="0" applyBorder="1"/>
    <xf numFmtId="0" fontId="3" fillId="0" borderId="5" xfId="0" applyFont="1" applyBorder="1" applyAlignment="1">
      <alignment vertical="center" wrapText="1"/>
    </xf>
    <xf numFmtId="0" fontId="0" fillId="0" borderId="5" xfId="0" applyBorder="1" applyProtection="1">
      <protection locked="0"/>
    </xf>
    <xf numFmtId="2" fontId="1" fillId="0" borderId="9" xfId="0" applyNumberFormat="1" applyFont="1" applyBorder="1" applyProtection="1">
      <protection locked="0"/>
    </xf>
    <xf numFmtId="2" fontId="1" fillId="2" borderId="9" xfId="0" applyNumberFormat="1" applyFont="1" applyFill="1" applyBorder="1"/>
    <xf numFmtId="164" fontId="1" fillId="0" borderId="9" xfId="0" applyNumberFormat="1" applyFont="1" applyBorder="1"/>
    <xf numFmtId="164" fontId="1" fillId="2" borderId="9" xfId="0" applyNumberFormat="1" applyFont="1" applyFill="1" applyBorder="1"/>
    <xf numFmtId="2" fontId="1" fillId="0" borderId="9" xfId="0" applyNumberFormat="1" applyFont="1" applyBorder="1"/>
    <xf numFmtId="2" fontId="5" fillId="0" borderId="9" xfId="0" applyNumberFormat="1" applyFont="1" applyBorder="1" applyProtection="1">
      <protection locked="0"/>
    </xf>
    <xf numFmtId="14" fontId="5" fillId="0" borderId="9" xfId="0" applyNumberFormat="1" applyFont="1" applyBorder="1" applyAlignment="1" applyProtection="1">
      <alignment horizontal="center"/>
      <protection locked="0"/>
    </xf>
    <xf numFmtId="2" fontId="0" fillId="0" borderId="9" xfId="0" applyNumberFormat="1" applyBorder="1" applyProtection="1">
      <protection locked="0"/>
    </xf>
    <xf numFmtId="0" fontId="7" fillId="0" borderId="2" xfId="0" applyFont="1" applyBorder="1"/>
    <xf numFmtId="0" fontId="1" fillId="0" borderId="2" xfId="0" applyFont="1" applyBorder="1"/>
    <xf numFmtId="0" fontId="0" fillId="0" borderId="0" xfId="0" applyAlignment="1" applyProtection="1">
      <alignment horizontal="center"/>
      <protection locked="0"/>
    </xf>
    <xf numFmtId="0" fontId="0" fillId="0" borderId="0" xfId="0" applyAlignment="1" applyProtection="1">
      <alignment horizontal="center"/>
      <protection hidden="1"/>
    </xf>
    <xf numFmtId="0" fontId="0" fillId="0" borderId="0" xfId="0" applyAlignment="1" applyProtection="1">
      <alignment horizontal="center"/>
      <protection locked="0"/>
    </xf>
    <xf numFmtId="14" fontId="7" fillId="0" borderId="7" xfId="0" applyNumberFormat="1" applyFont="1" applyBorder="1" applyAlignment="1">
      <alignment horizontal="center"/>
    </xf>
    <xf numFmtId="0" fontId="3" fillId="0" borderId="5" xfId="0" applyFont="1" applyBorder="1" applyAlignment="1">
      <alignment horizontal="left" vertical="center" wrapText="1"/>
    </xf>
    <xf numFmtId="0" fontId="4" fillId="0" borderId="1" xfId="0" applyFont="1" applyBorder="1" applyAlignment="1">
      <alignment horizontal="left"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6" fillId="0" borderId="5" xfId="0" applyFont="1" applyBorder="1" applyAlignment="1">
      <alignment horizontal="left" vertical="center" wrapText="1"/>
    </xf>
    <xf numFmtId="0" fontId="3" fillId="0" borderId="4" xfId="0" applyFont="1" applyBorder="1" applyAlignment="1">
      <alignment horizontal="center" vertical="center" shrinkToFit="1"/>
    </xf>
    <xf numFmtId="0" fontId="3" fillId="0" borderId="5" xfId="0" applyFont="1" applyBorder="1" applyAlignment="1">
      <alignment horizontal="center" vertical="center" shrinkToFi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0" fillId="0" borderId="0" xfId="0" applyBorder="1"/>
    <xf numFmtId="0" fontId="2" fillId="0" borderId="0" xfId="0" applyFont="1" applyBorder="1" applyAlignment="1">
      <alignment horizontal="center" vertical="center"/>
    </xf>
    <xf numFmtId="0" fontId="1" fillId="0" borderId="0" xfId="0" applyFont="1" applyBorder="1"/>
    <xf numFmtId="0" fontId="3" fillId="0" borderId="0" xfId="0" applyFont="1" applyBorder="1" applyAlignment="1">
      <alignment horizontal="center" vertical="center" shrinkToFit="1"/>
    </xf>
    <xf numFmtId="0" fontId="4" fillId="0" borderId="0" xfId="0" applyFont="1" applyBorder="1" applyAlignment="1">
      <alignment horizontal="left" vertical="center" wrapText="1"/>
    </xf>
    <xf numFmtId="0" fontId="4" fillId="0" borderId="0" xfId="0" applyFont="1" applyBorder="1" applyAlignment="1">
      <alignment horizontal="center" vertical="center"/>
    </xf>
    <xf numFmtId="0" fontId="1" fillId="0" borderId="0" xfId="0" applyFont="1" applyBorder="1" applyAlignment="1">
      <alignment wrapText="1"/>
    </xf>
    <xf numFmtId="0" fontId="1" fillId="0" borderId="12" xfId="0" applyFont="1" applyBorder="1"/>
    <xf numFmtId="0" fontId="1" fillId="0" borderId="12" xfId="0" applyFont="1" applyBorder="1" applyAlignment="1">
      <alignment horizontal="center" wrapText="1"/>
    </xf>
    <xf numFmtId="164" fontId="0" fillId="0" borderId="12" xfId="0" applyNumberFormat="1" applyBorder="1"/>
    <xf numFmtId="2" fontId="1" fillId="0" borderId="0" xfId="0" applyNumberFormat="1" applyFont="1" applyBorder="1"/>
    <xf numFmtId="164" fontId="1" fillId="2" borderId="12" xfId="0" applyNumberFormat="1" applyFont="1" applyFill="1" applyBorder="1"/>
    <xf numFmtId="0" fontId="3" fillId="0" borderId="0" xfId="0" applyFont="1" applyBorder="1" applyAlignment="1">
      <alignment vertical="center"/>
    </xf>
    <xf numFmtId="0" fontId="3" fillId="0" borderId="0" xfId="0" applyFont="1" applyBorder="1" applyAlignment="1">
      <alignment horizontal="left" vertical="center" wrapText="1"/>
    </xf>
    <xf numFmtId="0" fontId="6" fillId="0" borderId="0" xfId="0" applyFont="1" applyBorder="1" applyAlignment="1">
      <alignment horizontal="left" vertical="center" wrapText="1"/>
    </xf>
    <xf numFmtId="0" fontId="1" fillId="0" borderId="0" xfId="0" applyFont="1" applyBorder="1" applyAlignment="1">
      <alignment horizontal="center"/>
    </xf>
    <xf numFmtId="0" fontId="8" fillId="0" borderId="0" xfId="0" applyFont="1" applyBorder="1" applyAlignment="1" applyProtection="1">
      <alignment horizontal="left" vertical="top" wrapText="1"/>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10" Type="http://schemas.openxmlformats.org/officeDocument/2006/relationships/customXml" Target="../customXml/item3.xml"/><Relationship Id="rId4" Type="http://schemas.openxmlformats.org/officeDocument/2006/relationships/styles" Target="styles.xml"/><Relationship Id="rId9" Type="http://schemas.openxmlformats.org/officeDocument/2006/relationships/customXml" Target="../customXml/item2.xml"/></Relationships>
</file>

<file path=xl/persons/person.xml><?xml version="1.0" encoding="utf-8"?>
<personList xmlns="http://schemas.microsoft.com/office/spreadsheetml/2018/threadedcomments" xmlns:x="http://schemas.openxmlformats.org/spreadsheetml/2006/main">
  <person displayName="Bates, Jamie" id="{C8544D12-07E5-4B98-9B86-18BB65707FF3}" userId="S::Jamie.Bates@vermont.gov::93857059-cb33-41a1-bb79-8531813f8ef9" providerId="AD"/>
  <person displayName="Merrifield, John" id="{79945C21-184F-485C-BF7E-B16800037D4F}" userId="S::John.Merrifield@vermont.gov::e17bdcd4-c1b8-48a7-8f62-c979efffa860"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C17" dT="2020-02-04T14:24:55.46" personId="{79945C21-184F-485C-BF7E-B16800037D4F}" id="{6CC2F08D-39B2-4760-8ED9-9A6EAD29F70D}">
    <text>Enter the date a sample was collected.</text>
  </threadedComment>
  <threadedComment ref="D17" dT="2020-02-04T14:25:23.55" personId="{79945C21-184F-485C-BF7E-B16800037D4F}" id="{909D464D-1704-4066-BF86-2053E3A6E4E1}">
    <text>Enter the value for TKN in mg/L</text>
  </threadedComment>
  <threadedComment ref="E17" dT="2024-01-03T16:48:21.85" personId="{C8544D12-07E5-4B98-9B86-18BB65707FF3}" id="{3B31E49B-6021-4DD1-9041-625D6EE49E4D}">
    <text>Enter the value for Nitrite in mg/L.</text>
  </threadedComment>
  <threadedComment ref="F17" dT="2024-01-03T16:48:33.55" personId="{C8544D12-07E5-4B98-9B86-18BB65707FF3}" id="{6E15BD69-D6F3-447B-A32B-F96EA2AD618C}">
    <text>Enter the value for Nitrate in mg/L.</text>
  </threadedComment>
  <threadedComment ref="C28" dT="2020-02-04T14:26:42.23" personId="{79945C21-184F-485C-BF7E-B16800037D4F}" id="{3DAFB1E8-15A3-4D4B-B28D-667FD3B96134}">
    <text>Enter the date a sample was collected.</text>
  </threadedComment>
  <threadedComment ref="D28" dT="2020-02-04T14:30:48.44" personId="{79945C21-184F-485C-BF7E-B16800037D4F}" id="{3FFAFCC6-E1BB-403D-9F4E-9AF40A508203}">
    <text>Enter the value for TKN in mg/L</text>
  </threadedComment>
  <threadedComment ref="E28" dT="2024-01-03T16:48:21.85" personId="{C8544D12-07E5-4B98-9B86-18BB65707FF3}" id="{0040D51C-72DD-4188-899C-DF219DFFD0EF}">
    <text>Enter the value for Nitrite in mg/L.</text>
  </threadedComment>
  <threadedComment ref="F28" dT="2024-01-03T16:48:33.55" personId="{C8544D12-07E5-4B98-9B86-18BB65707FF3}" id="{4AB3FA22-262B-4319-9F65-9BA88A1EE37A}">
    <text>Enter the value for Nitrate in mg/L.</text>
  </threadedComment>
  <threadedComment ref="H28" dT="2020-02-04T14:27:27.54" personId="{79945C21-184F-485C-BF7E-B16800037D4F}" id="{A70809EB-5C7A-4418-928C-3F1740F11735}">
    <text>Enter the effluent flow for the date in MG (Million Gallons)</text>
  </threadedComment>
  <threadedComment ref="C51" dT="2020-02-04T14:31:18.90" personId="{79945C21-184F-485C-BF7E-B16800037D4F}" id="{C48B4358-0559-4F18-B591-3F5EF1F9AAFD}">
    <text>Enter the date each sample was collected.</text>
  </threadedComment>
  <threadedComment ref="D51" dT="2020-02-04T14:32:25.58" personId="{79945C21-184F-485C-BF7E-B16800037D4F}" id="{1D0078D5-16D5-4328-B17B-0D11CFA8005E}">
    <text>Enter the total pounds of Nitrogen discharged on the date in the adjacent column.</text>
  </threadedComment>
  <threadedComment ref="F51" dT="2020-02-04T14:31:32.31" personId="{79945C21-184F-485C-BF7E-B16800037D4F}" id="{172AE1D4-4E9B-4D3D-8717-2A397CF0F6A5}">
    <text>Enter the date each sample was collected.</text>
  </threadedComment>
  <threadedComment ref="G51" dT="2020-02-04T14:32:34.61" personId="{79945C21-184F-485C-BF7E-B16800037D4F}" id="{195255EF-0855-4943-8751-E419834F4097}">
    <text>Enter the total pounds of Nitrogen discharge on the date in the adjacent column.</text>
  </threadedComment>
  <threadedComment ref="G81" dT="2020-02-04T14:34:14.25" personId="{79945C21-184F-485C-BF7E-B16800037D4F}" id="{F3DF9E47-DE77-4726-A038-6608A3028F7B}">
    <text>Enter the Annual Average Effluent Total Nitrogen Load (lbs per day) from the previous year.</text>
  </threadedComment>
  <threadedComment ref="C84" dT="2020-02-04T14:36:37.83" personId="{79945C21-184F-485C-BF7E-B16800037D4F}" id="{4CECA9C7-7278-441D-85A2-141728DFCE65}">
    <text>Enter a description of anything done in the last year to improve nitrogen removal.  This can include WWTF upgrades, changes in chemicals used, changes in WWTF operations, etc.  Attach another sheet if needed.</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91"/>
  <sheetViews>
    <sheetView tabSelected="1" view="pageBreakPreview" topLeftCell="A52" zoomScaleNormal="100" zoomScaleSheetLayoutView="100" workbookViewId="0">
      <selection activeCell="O67" sqref="O67"/>
    </sheetView>
  </sheetViews>
  <sheetFormatPr defaultColWidth="9.109375" defaultRowHeight="14.4" x14ac:dyDescent="0.3"/>
  <cols>
    <col min="1" max="1" width="9.109375" style="4"/>
    <col min="2" max="2" width="10.44140625" style="4" bestFit="1" customWidth="1"/>
    <col min="3" max="3" width="18.6640625" style="4" customWidth="1"/>
    <col min="4" max="4" width="11.33203125" style="4" customWidth="1"/>
    <col min="5" max="5" width="15.44140625" style="4" customWidth="1"/>
    <col min="6" max="6" width="17.6640625" style="4" customWidth="1"/>
    <col min="7" max="7" width="11.33203125" style="4" customWidth="1"/>
    <col min="8" max="8" width="15.5546875" style="4" customWidth="1"/>
    <col min="9" max="9" width="12.6640625" style="4" customWidth="1"/>
    <col min="10" max="16384" width="9.109375" style="4"/>
  </cols>
  <sheetData>
    <row r="1" spans="1:11" x14ac:dyDescent="0.3">
      <c r="A1" s="36"/>
      <c r="B1" s="36"/>
      <c r="C1" s="36"/>
      <c r="D1" s="36"/>
      <c r="E1" s="36"/>
      <c r="F1" s="36"/>
      <c r="G1" s="36"/>
      <c r="H1" s="36"/>
      <c r="I1" s="36"/>
      <c r="J1" s="36"/>
    </row>
    <row r="2" spans="1:11" ht="15.6" x14ac:dyDescent="0.3">
      <c r="A2" s="36"/>
      <c r="B2" s="6"/>
      <c r="C2" s="7"/>
      <c r="D2" s="8" t="s">
        <v>4</v>
      </c>
      <c r="E2" s="7"/>
      <c r="F2" s="7"/>
      <c r="G2" s="9" t="s">
        <v>8</v>
      </c>
      <c r="H2" s="1"/>
      <c r="I2" s="20"/>
      <c r="J2" s="35"/>
    </row>
    <row r="3" spans="1:11" ht="15.6" x14ac:dyDescent="0.3">
      <c r="A3" s="36"/>
      <c r="B3" s="10"/>
      <c r="C3" s="51"/>
      <c r="D3" s="52" t="s">
        <v>5</v>
      </c>
      <c r="E3" s="51"/>
      <c r="F3" s="51"/>
      <c r="G3" s="9" t="s">
        <v>9</v>
      </c>
      <c r="H3" s="1"/>
      <c r="I3" s="20"/>
      <c r="J3" s="35"/>
    </row>
    <row r="4" spans="1:11" ht="15.6" x14ac:dyDescent="0.3">
      <c r="A4" s="36"/>
      <c r="B4" s="10"/>
      <c r="C4" s="51"/>
      <c r="D4" s="52" t="s">
        <v>6</v>
      </c>
      <c r="E4" s="51"/>
      <c r="F4" s="51"/>
      <c r="G4" s="9" t="s">
        <v>12</v>
      </c>
      <c r="H4" s="1"/>
      <c r="I4" s="20"/>
      <c r="J4" s="35"/>
    </row>
    <row r="5" spans="1:11" ht="15.6" x14ac:dyDescent="0.3">
      <c r="A5" s="36"/>
      <c r="B5" s="10"/>
      <c r="C5" s="51"/>
      <c r="D5" s="52" t="s">
        <v>26</v>
      </c>
      <c r="E5" s="51"/>
      <c r="F5" s="51"/>
      <c r="G5" s="9" t="s">
        <v>13</v>
      </c>
      <c r="H5" s="1"/>
      <c r="I5" s="20"/>
      <c r="J5" s="35"/>
    </row>
    <row r="6" spans="1:11" ht="15.6" x14ac:dyDescent="0.3">
      <c r="A6" s="36"/>
      <c r="B6" s="10"/>
      <c r="C6" s="51"/>
      <c r="D6" s="52" t="s">
        <v>7</v>
      </c>
      <c r="E6" s="51"/>
      <c r="F6" s="51"/>
      <c r="G6" s="9" t="s">
        <v>14</v>
      </c>
      <c r="H6" s="1"/>
      <c r="I6" s="20"/>
      <c r="J6" s="35"/>
    </row>
    <row r="7" spans="1:11" ht="15.6" x14ac:dyDescent="0.3">
      <c r="A7" s="36"/>
      <c r="B7" s="10"/>
      <c r="C7" s="51"/>
      <c r="D7" s="51"/>
      <c r="E7" s="53"/>
      <c r="F7" s="51"/>
      <c r="G7" s="9" t="s">
        <v>11</v>
      </c>
      <c r="H7" s="1"/>
      <c r="I7" s="20"/>
      <c r="J7" s="35"/>
    </row>
    <row r="8" spans="1:11" ht="15.6" x14ac:dyDescent="0.3">
      <c r="A8" s="36"/>
      <c r="B8" s="46" t="s">
        <v>39</v>
      </c>
      <c r="C8" s="54"/>
      <c r="D8" s="54"/>
      <c r="E8" s="54"/>
      <c r="F8" s="54"/>
      <c r="G8" s="54"/>
      <c r="H8" s="54"/>
      <c r="I8" s="47"/>
      <c r="J8" s="35"/>
    </row>
    <row r="9" spans="1:11" ht="15" customHeight="1" x14ac:dyDescent="0.3">
      <c r="A9" s="36"/>
      <c r="B9" s="10"/>
      <c r="C9" s="40" t="s">
        <v>33</v>
      </c>
      <c r="D9" s="41"/>
      <c r="E9" s="41"/>
      <c r="F9" s="41"/>
      <c r="G9" s="41"/>
      <c r="H9" s="42"/>
      <c r="I9" s="21"/>
      <c r="J9" s="35"/>
    </row>
    <row r="10" spans="1:11" ht="15" customHeight="1" x14ac:dyDescent="0.3">
      <c r="A10" s="36"/>
      <c r="B10" s="10"/>
      <c r="C10" s="43" t="s">
        <v>31</v>
      </c>
      <c r="D10" s="55"/>
      <c r="E10" s="55"/>
      <c r="F10" s="55"/>
      <c r="G10" s="55"/>
      <c r="H10" s="44"/>
      <c r="I10" s="21"/>
      <c r="J10" s="35"/>
    </row>
    <row r="11" spans="1:11" ht="18.75" customHeight="1" x14ac:dyDescent="0.3">
      <c r="A11" s="36"/>
      <c r="B11" s="10"/>
      <c r="C11" s="43" t="s">
        <v>30</v>
      </c>
      <c r="D11" s="55"/>
      <c r="E11" s="55"/>
      <c r="F11" s="55"/>
      <c r="G11" s="55"/>
      <c r="H11" s="44"/>
      <c r="I11" s="23"/>
      <c r="J11" s="35"/>
    </row>
    <row r="12" spans="1:11" ht="18.75" customHeight="1" x14ac:dyDescent="0.3">
      <c r="A12" s="36"/>
      <c r="B12" s="10"/>
      <c r="C12" s="48" t="s">
        <v>40</v>
      </c>
      <c r="D12" s="49"/>
      <c r="E12" s="49"/>
      <c r="F12" s="49"/>
      <c r="G12" s="49"/>
      <c r="H12" s="50"/>
      <c r="I12" s="23"/>
      <c r="J12" s="35"/>
    </row>
    <row r="13" spans="1:11" x14ac:dyDescent="0.3">
      <c r="A13" s="36"/>
      <c r="B13" s="10"/>
      <c r="C13" s="56"/>
      <c r="D13" s="51"/>
      <c r="E13" s="51"/>
      <c r="F13" s="51"/>
      <c r="G13" s="51"/>
      <c r="H13" s="51"/>
      <c r="I13" s="21"/>
      <c r="J13" s="35"/>
    </row>
    <row r="14" spans="1:11" ht="15.6" x14ac:dyDescent="0.3">
      <c r="A14" s="36"/>
      <c r="B14" s="10"/>
      <c r="C14" s="53" t="s">
        <v>15</v>
      </c>
      <c r="D14" s="53"/>
      <c r="E14" s="53"/>
      <c r="F14" s="53"/>
      <c r="G14" s="53"/>
      <c r="H14" s="51"/>
      <c r="I14" s="21"/>
      <c r="J14" s="35"/>
    </row>
    <row r="15" spans="1:11" ht="16.2" thickBot="1" x14ac:dyDescent="0.35">
      <c r="A15" s="36"/>
      <c r="B15" s="10"/>
      <c r="C15" s="53"/>
      <c r="D15" s="53"/>
      <c r="E15" s="53"/>
      <c r="F15" s="53"/>
      <c r="G15" s="53"/>
      <c r="H15" s="51"/>
      <c r="I15" s="21"/>
      <c r="J15" s="35"/>
    </row>
    <row r="16" spans="1:11" ht="16.2" thickBot="1" x14ac:dyDescent="0.35">
      <c r="A16" s="36"/>
      <c r="B16" s="10"/>
      <c r="C16" s="11" t="s">
        <v>0</v>
      </c>
      <c r="D16" s="12" t="s">
        <v>1</v>
      </c>
      <c r="E16" s="12" t="s">
        <v>17</v>
      </c>
      <c r="F16" s="12" t="s">
        <v>18</v>
      </c>
      <c r="G16" s="12" t="s">
        <v>21</v>
      </c>
      <c r="H16" s="53"/>
      <c r="I16" s="21"/>
      <c r="J16" s="21"/>
      <c r="K16" s="35"/>
    </row>
    <row r="17" spans="1:11" ht="50.4" customHeight="1" thickBot="1" x14ac:dyDescent="0.35">
      <c r="A17" s="36"/>
      <c r="B17" s="10"/>
      <c r="C17" s="13" t="s">
        <v>2</v>
      </c>
      <c r="D17" s="13" t="s">
        <v>43</v>
      </c>
      <c r="E17" s="13" t="s">
        <v>41</v>
      </c>
      <c r="F17" s="13" t="s">
        <v>42</v>
      </c>
      <c r="G17" s="13" t="s">
        <v>44</v>
      </c>
      <c r="H17" s="57"/>
      <c r="I17" s="21"/>
      <c r="J17" s="21"/>
      <c r="K17" s="35"/>
    </row>
    <row r="18" spans="1:11" ht="16.2" thickBot="1" x14ac:dyDescent="0.35">
      <c r="A18" s="36"/>
      <c r="B18" s="10"/>
      <c r="C18" s="2"/>
      <c r="D18" s="25"/>
      <c r="E18" s="25"/>
      <c r="F18" s="25"/>
      <c r="G18" s="27">
        <f>D18+E18+F18</f>
        <v>0</v>
      </c>
      <c r="H18" s="53"/>
      <c r="I18" s="21"/>
      <c r="J18" s="21"/>
      <c r="K18" s="35"/>
    </row>
    <row r="19" spans="1:11" ht="16.2" thickBot="1" x14ac:dyDescent="0.35">
      <c r="A19" s="36"/>
      <c r="B19" s="10"/>
      <c r="C19" s="2"/>
      <c r="D19" s="25"/>
      <c r="E19" s="25"/>
      <c r="F19" s="25"/>
      <c r="G19" s="27">
        <f t="shared" ref="G19:G22" si="0">D19+E19+F19</f>
        <v>0</v>
      </c>
      <c r="H19" s="53"/>
      <c r="I19" s="21"/>
      <c r="J19" s="21"/>
      <c r="K19" s="35"/>
    </row>
    <row r="20" spans="1:11" ht="16.2" thickBot="1" x14ac:dyDescent="0.35">
      <c r="A20" s="36"/>
      <c r="B20" s="10"/>
      <c r="C20" s="2"/>
      <c r="D20" s="25"/>
      <c r="E20" s="25"/>
      <c r="F20" s="25"/>
      <c r="G20" s="27">
        <f t="shared" si="0"/>
        <v>0</v>
      </c>
      <c r="H20" s="53"/>
      <c r="I20" s="21"/>
      <c r="J20" s="21"/>
      <c r="K20" s="35"/>
    </row>
    <row r="21" spans="1:11" ht="16.2" thickBot="1" x14ac:dyDescent="0.35">
      <c r="A21" s="36"/>
      <c r="B21" s="10"/>
      <c r="C21" s="2"/>
      <c r="D21" s="25"/>
      <c r="E21" s="25"/>
      <c r="F21" s="25"/>
      <c r="G21" s="27">
        <f t="shared" si="0"/>
        <v>0</v>
      </c>
      <c r="H21" s="53"/>
      <c r="I21" s="21"/>
      <c r="J21" s="21"/>
      <c r="K21" s="35"/>
    </row>
    <row r="22" spans="1:11" ht="16.2" thickBot="1" x14ac:dyDescent="0.35">
      <c r="A22" s="36"/>
      <c r="B22" s="10"/>
      <c r="C22" s="2"/>
      <c r="D22" s="25"/>
      <c r="E22" s="25"/>
      <c r="F22" s="25"/>
      <c r="G22" s="27">
        <f t="shared" si="0"/>
        <v>0</v>
      </c>
      <c r="H22" s="53"/>
      <c r="I22" s="21"/>
      <c r="J22" s="21"/>
      <c r="K22" s="35"/>
    </row>
    <row r="23" spans="1:11" ht="16.2" thickBot="1" x14ac:dyDescent="0.35">
      <c r="A23" s="36"/>
      <c r="B23" s="10"/>
      <c r="C23" s="53" t="s">
        <v>19</v>
      </c>
      <c r="D23" s="26">
        <f>MAX(D18:D22)</f>
        <v>0</v>
      </c>
      <c r="E23" s="26">
        <f t="shared" ref="E23:G23" si="1">MAX(E18:E22)</f>
        <v>0</v>
      </c>
      <c r="F23" s="26">
        <f>MAX(F18:F22)</f>
        <v>0</v>
      </c>
      <c r="G23" s="28">
        <f t="shared" si="1"/>
        <v>0</v>
      </c>
      <c r="H23" s="53"/>
      <c r="I23" s="21"/>
      <c r="J23" s="21"/>
      <c r="K23" s="35"/>
    </row>
    <row r="24" spans="1:11" ht="15.6" x14ac:dyDescent="0.3">
      <c r="A24" s="36"/>
      <c r="B24" s="10"/>
      <c r="C24" s="53"/>
      <c r="D24" s="53"/>
      <c r="E24" s="53"/>
      <c r="F24" s="53"/>
      <c r="G24" s="53"/>
      <c r="H24" s="51"/>
      <c r="I24" s="21"/>
      <c r="J24" s="35"/>
    </row>
    <row r="25" spans="1:11" ht="15.6" x14ac:dyDescent="0.3">
      <c r="A25" s="36"/>
      <c r="B25" s="10"/>
      <c r="C25" s="53" t="s">
        <v>20</v>
      </c>
      <c r="D25" s="53"/>
      <c r="E25" s="53"/>
      <c r="F25" s="53"/>
      <c r="G25" s="53"/>
      <c r="H25" s="51"/>
      <c r="I25" s="21"/>
      <c r="J25" s="35"/>
    </row>
    <row r="26" spans="1:11" ht="16.2" thickBot="1" x14ac:dyDescent="0.35">
      <c r="A26" s="36"/>
      <c r="B26" s="10"/>
      <c r="C26" s="53"/>
      <c r="D26" s="53"/>
      <c r="E26" s="53"/>
      <c r="F26" s="53"/>
      <c r="G26" s="53"/>
      <c r="H26" s="51"/>
      <c r="I26" s="21"/>
      <c r="J26" s="35"/>
    </row>
    <row r="27" spans="1:11" ht="15.75" customHeight="1" thickBot="1" x14ac:dyDescent="0.35">
      <c r="A27" s="36"/>
      <c r="B27" s="10"/>
      <c r="C27" s="11" t="s">
        <v>0</v>
      </c>
      <c r="D27" s="12" t="s">
        <v>1</v>
      </c>
      <c r="E27" s="12" t="s">
        <v>17</v>
      </c>
      <c r="F27" s="12" t="s">
        <v>18</v>
      </c>
      <c r="G27" s="12" t="s">
        <v>21</v>
      </c>
      <c r="H27" s="12" t="s">
        <v>22</v>
      </c>
      <c r="I27" s="58" t="s">
        <v>45</v>
      </c>
      <c r="J27" s="21"/>
      <c r="K27" s="35"/>
    </row>
    <row r="28" spans="1:11" ht="93.75" customHeight="1" thickBot="1" x14ac:dyDescent="0.35">
      <c r="A28" s="36"/>
      <c r="B28" s="10"/>
      <c r="C28" s="13" t="s">
        <v>2</v>
      </c>
      <c r="D28" s="13" t="s">
        <v>16</v>
      </c>
      <c r="E28" s="13" t="s">
        <v>41</v>
      </c>
      <c r="F28" s="13" t="s">
        <v>42</v>
      </c>
      <c r="G28" s="14" t="s">
        <v>44</v>
      </c>
      <c r="H28" s="13" t="s">
        <v>23</v>
      </c>
      <c r="I28" s="59" t="s">
        <v>24</v>
      </c>
      <c r="J28" s="21"/>
      <c r="K28" s="35"/>
    </row>
    <row r="29" spans="1:11" ht="16.2" thickBot="1" x14ac:dyDescent="0.35">
      <c r="A29" s="36"/>
      <c r="B29" s="10"/>
      <c r="C29" s="2"/>
      <c r="D29" s="25"/>
      <c r="E29" s="25"/>
      <c r="F29" s="25"/>
      <c r="G29" s="29">
        <f>D29+E29+F29</f>
        <v>0</v>
      </c>
      <c r="H29" s="25"/>
      <c r="I29" s="60">
        <f>H29*G29*8.34</f>
        <v>0</v>
      </c>
      <c r="J29" s="21"/>
      <c r="K29" s="35"/>
    </row>
    <row r="30" spans="1:11" ht="16.2" thickBot="1" x14ac:dyDescent="0.35">
      <c r="A30" s="36"/>
      <c r="B30" s="10"/>
      <c r="C30" s="2"/>
      <c r="D30" s="25"/>
      <c r="E30" s="25"/>
      <c r="F30" s="25"/>
      <c r="G30" s="29">
        <f t="shared" ref="G30:G33" si="2">D30+E30+F30</f>
        <v>0</v>
      </c>
      <c r="H30" s="25"/>
      <c r="I30" s="60">
        <f t="shared" ref="I30:I33" si="3">H30*G30*8.34</f>
        <v>0</v>
      </c>
      <c r="J30" s="21"/>
      <c r="K30" s="35"/>
    </row>
    <row r="31" spans="1:11" ht="16.2" thickBot="1" x14ac:dyDescent="0.35">
      <c r="A31" s="36"/>
      <c r="B31" s="10"/>
      <c r="C31" s="2"/>
      <c r="D31" s="25"/>
      <c r="E31" s="25"/>
      <c r="F31" s="25"/>
      <c r="G31" s="29">
        <f t="shared" si="2"/>
        <v>0</v>
      </c>
      <c r="H31" s="25"/>
      <c r="I31" s="60">
        <f t="shared" si="3"/>
        <v>0</v>
      </c>
      <c r="J31" s="21"/>
      <c r="K31" s="35"/>
    </row>
    <row r="32" spans="1:11" ht="16.2" thickBot="1" x14ac:dyDescent="0.35">
      <c r="A32" s="36"/>
      <c r="B32" s="10"/>
      <c r="C32" s="2"/>
      <c r="D32" s="25"/>
      <c r="E32" s="25"/>
      <c r="F32" s="25"/>
      <c r="G32" s="29">
        <f t="shared" si="2"/>
        <v>0</v>
      </c>
      <c r="H32" s="25"/>
      <c r="I32" s="60">
        <f t="shared" si="3"/>
        <v>0</v>
      </c>
      <c r="J32" s="21"/>
      <c r="K32" s="35"/>
    </row>
    <row r="33" spans="1:11" ht="16.2" thickBot="1" x14ac:dyDescent="0.35">
      <c r="A33" s="36"/>
      <c r="B33" s="10"/>
      <c r="C33" s="2"/>
      <c r="D33" s="25"/>
      <c r="E33" s="25"/>
      <c r="F33" s="25"/>
      <c r="G33" s="29">
        <f t="shared" si="2"/>
        <v>0</v>
      </c>
      <c r="H33" s="25"/>
      <c r="I33" s="60">
        <f t="shared" si="3"/>
        <v>0</v>
      </c>
      <c r="J33" s="21"/>
      <c r="K33" s="35"/>
    </row>
    <row r="34" spans="1:11" ht="16.2" thickBot="1" x14ac:dyDescent="0.35">
      <c r="A34" s="36"/>
      <c r="B34" s="10"/>
      <c r="C34" s="53" t="s">
        <v>19</v>
      </c>
      <c r="D34" s="26">
        <f>MAX(D29:D33)</f>
        <v>0</v>
      </c>
      <c r="E34" s="26"/>
      <c r="F34" s="26">
        <f>MAX(F29:F33)</f>
        <v>0</v>
      </c>
      <c r="G34" s="26">
        <f>MAX(G29:G33)</f>
        <v>0</v>
      </c>
      <c r="H34" s="61"/>
      <c r="I34" s="62">
        <f>MAX(I29:I33)</f>
        <v>0</v>
      </c>
      <c r="J34" s="21"/>
      <c r="K34" s="35"/>
    </row>
    <row r="35" spans="1:11" ht="16.2" thickBot="1" x14ac:dyDescent="0.35">
      <c r="A35" s="36"/>
      <c r="B35" s="10"/>
      <c r="C35" s="53" t="s">
        <v>25</v>
      </c>
      <c r="D35" s="61"/>
      <c r="E35" s="61"/>
      <c r="F35" s="26" t="e">
        <f>AVERAGEIF(G29:G33,"&lt;&gt;0")</f>
        <v>#DIV/0!</v>
      </c>
      <c r="G35" s="61"/>
      <c r="H35" s="28" t="e">
        <f>AVERAGEIF(I29:I33,"&lt;&gt;0")</f>
        <v>#DIV/0!</v>
      </c>
      <c r="I35" s="21"/>
      <c r="J35" s="35"/>
    </row>
    <row r="36" spans="1:11" ht="15.6" x14ac:dyDescent="0.3">
      <c r="A36" s="36"/>
      <c r="B36" s="15" t="s">
        <v>47</v>
      </c>
      <c r="C36" s="16"/>
      <c r="D36" s="16"/>
      <c r="E36" s="16"/>
      <c r="F36" s="16"/>
      <c r="G36" s="16"/>
      <c r="H36" s="16"/>
      <c r="I36" s="22"/>
      <c r="J36" s="35"/>
    </row>
    <row r="37" spans="1:11" ht="15.6" x14ac:dyDescent="0.3">
      <c r="A37" s="36"/>
      <c r="B37" s="33"/>
      <c r="C37" s="34"/>
      <c r="D37" s="34"/>
      <c r="E37" s="34"/>
      <c r="F37" s="34"/>
      <c r="G37" s="34"/>
      <c r="H37" s="34"/>
      <c r="I37" s="7"/>
      <c r="J37" s="35"/>
    </row>
    <row r="38" spans="1:11" ht="15.75" customHeight="1" x14ac:dyDescent="0.3">
      <c r="A38" s="36"/>
      <c r="B38" s="38"/>
      <c r="C38" s="38"/>
      <c r="D38" s="38"/>
      <c r="E38" s="38"/>
      <c r="F38" s="38"/>
      <c r="G38" s="38"/>
      <c r="H38" s="38"/>
      <c r="I38" s="38"/>
      <c r="J38" s="35"/>
    </row>
    <row r="39" spans="1:11" ht="15.6" x14ac:dyDescent="0.3">
      <c r="A39" s="36"/>
      <c r="B39" s="6"/>
      <c r="C39" s="7"/>
      <c r="D39" s="8" t="s">
        <v>4</v>
      </c>
      <c r="E39" s="7"/>
      <c r="F39" s="7"/>
      <c r="G39" s="9" t="s">
        <v>8</v>
      </c>
      <c r="H39" s="1"/>
      <c r="I39" s="20"/>
      <c r="J39" s="37"/>
    </row>
    <row r="40" spans="1:11" ht="15.6" x14ac:dyDescent="0.3">
      <c r="A40" s="36"/>
      <c r="B40" s="10"/>
      <c r="C40" s="51"/>
      <c r="D40" s="52" t="s">
        <v>5</v>
      </c>
      <c r="E40" s="51"/>
      <c r="F40" s="51"/>
      <c r="G40" s="9" t="s">
        <v>9</v>
      </c>
      <c r="H40" s="1"/>
      <c r="I40" s="20"/>
      <c r="J40" s="37"/>
    </row>
    <row r="41" spans="1:11" ht="15.6" x14ac:dyDescent="0.3">
      <c r="A41" s="36"/>
      <c r="B41" s="10"/>
      <c r="C41" s="51"/>
      <c r="D41" s="52" t="s">
        <v>6</v>
      </c>
      <c r="E41" s="51"/>
      <c r="F41" s="51"/>
      <c r="G41" s="9" t="s">
        <v>12</v>
      </c>
      <c r="H41" s="1"/>
      <c r="I41" s="20"/>
      <c r="J41" s="37"/>
    </row>
    <row r="42" spans="1:11" ht="15.6" x14ac:dyDescent="0.3">
      <c r="A42" s="36"/>
      <c r="B42" s="10"/>
      <c r="C42" s="51"/>
      <c r="D42" s="52" t="s">
        <v>26</v>
      </c>
      <c r="E42" s="51"/>
      <c r="F42" s="51"/>
      <c r="G42" s="9" t="s">
        <v>13</v>
      </c>
      <c r="H42" s="1"/>
      <c r="I42" s="20"/>
      <c r="J42" s="37"/>
    </row>
    <row r="43" spans="1:11" ht="15.6" x14ac:dyDescent="0.3">
      <c r="A43" s="36"/>
      <c r="B43" s="10"/>
      <c r="C43" s="51"/>
      <c r="D43" s="52" t="s">
        <v>7</v>
      </c>
      <c r="E43" s="51"/>
      <c r="F43" s="51"/>
      <c r="G43" s="9" t="s">
        <v>14</v>
      </c>
      <c r="H43" s="1"/>
      <c r="I43" s="20"/>
      <c r="J43" s="37"/>
    </row>
    <row r="44" spans="1:11" ht="15.6" x14ac:dyDescent="0.3">
      <c r="A44" s="36"/>
      <c r="B44" s="10"/>
      <c r="C44" s="51"/>
      <c r="D44" s="51"/>
      <c r="E44" s="53"/>
      <c r="F44" s="51"/>
      <c r="G44" s="9" t="s">
        <v>10</v>
      </c>
      <c r="H44" s="1"/>
      <c r="I44" s="20"/>
      <c r="J44" s="37"/>
    </row>
    <row r="45" spans="1:11" ht="15.6" x14ac:dyDescent="0.3">
      <c r="A45" s="36"/>
      <c r="B45" s="46" t="s">
        <v>38</v>
      </c>
      <c r="C45" s="54"/>
      <c r="D45" s="54"/>
      <c r="E45" s="54"/>
      <c r="F45" s="54"/>
      <c r="G45" s="54"/>
      <c r="H45" s="54"/>
      <c r="I45" s="47"/>
      <c r="J45" s="37"/>
    </row>
    <row r="46" spans="1:11" ht="15.6" x14ac:dyDescent="0.3">
      <c r="A46" s="36"/>
      <c r="B46" s="10"/>
      <c r="C46" s="53"/>
      <c r="D46" s="63"/>
      <c r="E46" s="53"/>
      <c r="F46" s="53"/>
      <c r="G46" s="53"/>
      <c r="H46" s="51"/>
      <c r="I46" s="21"/>
      <c r="J46" s="37"/>
    </row>
    <row r="47" spans="1:11" ht="15.6" x14ac:dyDescent="0.3">
      <c r="A47" s="36"/>
      <c r="B47" s="10"/>
      <c r="C47" s="64" t="s">
        <v>34</v>
      </c>
      <c r="D47" s="64"/>
      <c r="E47" s="64"/>
      <c r="F47" s="64"/>
      <c r="G47" s="64"/>
      <c r="H47" s="64"/>
      <c r="I47" s="39"/>
      <c r="J47" s="37"/>
    </row>
    <row r="48" spans="1:11" s="5" customFormat="1" ht="39.75" customHeight="1" x14ac:dyDescent="0.3">
      <c r="A48" s="36"/>
      <c r="B48" s="18"/>
      <c r="C48" s="65" t="s">
        <v>35</v>
      </c>
      <c r="D48" s="65"/>
      <c r="E48" s="65"/>
      <c r="F48" s="65"/>
      <c r="G48" s="65"/>
      <c r="H48" s="65"/>
      <c r="I48" s="45"/>
      <c r="J48" s="37"/>
    </row>
    <row r="49" spans="1:10" ht="15" thickBot="1" x14ac:dyDescent="0.35">
      <c r="A49" s="36"/>
      <c r="B49" s="10"/>
      <c r="C49" s="51"/>
      <c r="D49" s="51"/>
      <c r="E49" s="51"/>
      <c r="F49" s="51"/>
      <c r="G49" s="51"/>
      <c r="H49" s="51"/>
      <c r="I49" s="21"/>
      <c r="J49" s="37"/>
    </row>
    <row r="50" spans="1:10" ht="16.2" thickBot="1" x14ac:dyDescent="0.35">
      <c r="A50" s="36"/>
      <c r="B50" s="10"/>
      <c r="C50" s="12" t="s">
        <v>0</v>
      </c>
      <c r="D50" s="12" t="s">
        <v>1</v>
      </c>
      <c r="E50" s="53"/>
      <c r="F50" s="12" t="s">
        <v>0</v>
      </c>
      <c r="G50" s="12" t="s">
        <v>1</v>
      </c>
      <c r="H50" s="51"/>
      <c r="I50" s="21"/>
      <c r="J50" s="37"/>
    </row>
    <row r="51" spans="1:10" ht="16.2" thickBot="1" x14ac:dyDescent="0.35">
      <c r="A51" s="36"/>
      <c r="B51" s="10"/>
      <c r="C51" s="19" t="s">
        <v>2</v>
      </c>
      <c r="D51" s="19" t="s">
        <v>3</v>
      </c>
      <c r="E51" s="66"/>
      <c r="F51" s="19" t="s">
        <v>2</v>
      </c>
      <c r="G51" s="19" t="s">
        <v>3</v>
      </c>
      <c r="H51" s="51"/>
      <c r="I51" s="21"/>
      <c r="J51" s="37"/>
    </row>
    <row r="52" spans="1:10" ht="16.2" thickBot="1" x14ac:dyDescent="0.35">
      <c r="A52" s="36"/>
      <c r="B52" s="10"/>
      <c r="C52" s="3"/>
      <c r="D52" s="30"/>
      <c r="E52" s="53"/>
      <c r="F52" s="2"/>
      <c r="G52" s="30"/>
      <c r="H52" s="51"/>
      <c r="I52" s="21"/>
      <c r="J52" s="37"/>
    </row>
    <row r="53" spans="1:10" ht="16.2" thickBot="1" x14ac:dyDescent="0.35">
      <c r="A53" s="36"/>
      <c r="B53" s="10"/>
      <c r="C53" s="3"/>
      <c r="D53" s="30"/>
      <c r="E53" s="53"/>
      <c r="F53" s="2"/>
      <c r="G53" s="30"/>
      <c r="H53" s="51"/>
      <c r="I53" s="21"/>
      <c r="J53" s="37"/>
    </row>
    <row r="54" spans="1:10" ht="16.2" thickBot="1" x14ac:dyDescent="0.35">
      <c r="A54" s="36"/>
      <c r="B54" s="10"/>
      <c r="C54" s="3"/>
      <c r="D54" s="30"/>
      <c r="E54" s="53"/>
      <c r="F54" s="2"/>
      <c r="G54" s="30"/>
      <c r="H54" s="51"/>
      <c r="I54" s="21"/>
      <c r="J54" s="37"/>
    </row>
    <row r="55" spans="1:10" ht="16.2" thickBot="1" x14ac:dyDescent="0.35">
      <c r="A55" s="36"/>
      <c r="B55" s="10"/>
      <c r="C55" s="3"/>
      <c r="D55" s="30"/>
      <c r="E55" s="53"/>
      <c r="F55" s="2"/>
      <c r="G55" s="30"/>
      <c r="H55" s="51"/>
      <c r="I55" s="21"/>
      <c r="J55" s="37"/>
    </row>
    <row r="56" spans="1:10" ht="16.2" thickBot="1" x14ac:dyDescent="0.35">
      <c r="A56" s="36"/>
      <c r="B56" s="10"/>
      <c r="C56" s="3"/>
      <c r="D56" s="30"/>
      <c r="E56" s="53"/>
      <c r="F56" s="2"/>
      <c r="G56" s="30"/>
      <c r="H56" s="51"/>
      <c r="I56" s="21"/>
      <c r="J56" s="37"/>
    </row>
    <row r="57" spans="1:10" ht="16.2" thickBot="1" x14ac:dyDescent="0.35">
      <c r="A57" s="36"/>
      <c r="B57" s="10"/>
      <c r="C57" s="31"/>
      <c r="D57" s="30"/>
      <c r="E57" s="53"/>
      <c r="F57" s="2"/>
      <c r="G57" s="30"/>
      <c r="H57" s="51"/>
      <c r="I57" s="21"/>
      <c r="J57" s="37"/>
    </row>
    <row r="58" spans="1:10" ht="16.2" thickBot="1" x14ac:dyDescent="0.35">
      <c r="A58" s="36"/>
      <c r="B58" s="10"/>
      <c r="C58" s="3"/>
      <c r="D58" s="30"/>
      <c r="E58" s="53"/>
      <c r="F58" s="2"/>
      <c r="G58" s="30"/>
      <c r="H58" s="51"/>
      <c r="I58" s="21"/>
      <c r="J58" s="37"/>
    </row>
    <row r="59" spans="1:10" ht="16.2" thickBot="1" x14ac:dyDescent="0.35">
      <c r="A59" s="36"/>
      <c r="B59" s="10"/>
      <c r="C59" s="3"/>
      <c r="D59" s="30"/>
      <c r="E59" s="53"/>
      <c r="F59" s="2"/>
      <c r="G59" s="30"/>
      <c r="H59" s="51"/>
      <c r="I59" s="21"/>
      <c r="J59" s="37"/>
    </row>
    <row r="60" spans="1:10" ht="16.2" thickBot="1" x14ac:dyDescent="0.35">
      <c r="A60" s="36"/>
      <c r="B60" s="10"/>
      <c r="C60" s="3"/>
      <c r="D60" s="30"/>
      <c r="E60" s="53"/>
      <c r="F60" s="2"/>
      <c r="G60" s="25"/>
      <c r="H60" s="51"/>
      <c r="I60" s="21"/>
      <c r="J60" s="37"/>
    </row>
    <row r="61" spans="1:10" ht="16.2" thickBot="1" x14ac:dyDescent="0.35">
      <c r="A61" s="36"/>
      <c r="B61" s="10"/>
      <c r="C61" s="3"/>
      <c r="D61" s="30"/>
      <c r="E61" s="53"/>
      <c r="F61" s="2"/>
      <c r="G61" s="25"/>
      <c r="H61" s="51"/>
      <c r="I61" s="21"/>
      <c r="J61" s="37"/>
    </row>
    <row r="62" spans="1:10" ht="16.2" thickBot="1" x14ac:dyDescent="0.35">
      <c r="A62" s="36"/>
      <c r="B62" s="10"/>
      <c r="C62" s="3"/>
      <c r="D62" s="30"/>
      <c r="E62" s="53"/>
      <c r="F62" s="2"/>
      <c r="G62" s="25"/>
      <c r="H62" s="51"/>
      <c r="I62" s="21"/>
      <c r="J62" s="37"/>
    </row>
    <row r="63" spans="1:10" ht="16.2" thickBot="1" x14ac:dyDescent="0.35">
      <c r="A63" s="36"/>
      <c r="B63" s="10"/>
      <c r="C63" s="3"/>
      <c r="D63" s="30"/>
      <c r="E63" s="53"/>
      <c r="F63" s="2"/>
      <c r="G63" s="25"/>
      <c r="H63" s="51"/>
      <c r="I63" s="21"/>
      <c r="J63" s="37"/>
    </row>
    <row r="64" spans="1:10" ht="16.2" thickBot="1" x14ac:dyDescent="0.35">
      <c r="A64" s="36"/>
      <c r="B64" s="10"/>
      <c r="C64" s="3"/>
      <c r="D64" s="30"/>
      <c r="E64" s="53"/>
      <c r="F64" s="2"/>
      <c r="G64" s="25"/>
      <c r="H64" s="51"/>
      <c r="I64" s="21"/>
      <c r="J64" s="37"/>
    </row>
    <row r="65" spans="1:10" ht="16.2" thickBot="1" x14ac:dyDescent="0.35">
      <c r="A65" s="36"/>
      <c r="B65" s="10"/>
      <c r="C65" s="3"/>
      <c r="D65" s="30"/>
      <c r="E65" s="53"/>
      <c r="F65" s="2"/>
      <c r="G65" s="25"/>
      <c r="H65" s="51"/>
      <c r="I65" s="21"/>
      <c r="J65" s="37"/>
    </row>
    <row r="66" spans="1:10" ht="16.2" thickBot="1" x14ac:dyDescent="0.35">
      <c r="A66" s="36"/>
      <c r="B66" s="10"/>
      <c r="C66" s="31"/>
      <c r="D66" s="30"/>
      <c r="E66" s="53"/>
      <c r="F66" s="2"/>
      <c r="G66" s="25"/>
      <c r="H66" s="51"/>
      <c r="I66" s="21"/>
      <c r="J66" s="37"/>
    </row>
    <row r="67" spans="1:10" ht="16.2" thickBot="1" x14ac:dyDescent="0.35">
      <c r="A67" s="36"/>
      <c r="B67" s="10"/>
      <c r="C67" s="3"/>
      <c r="D67" s="30"/>
      <c r="E67" s="53"/>
      <c r="F67" s="2"/>
      <c r="G67" s="25"/>
      <c r="H67" s="51"/>
      <c r="I67" s="21"/>
      <c r="J67" s="37"/>
    </row>
    <row r="68" spans="1:10" ht="16.2" thickBot="1" x14ac:dyDescent="0.35">
      <c r="A68" s="36"/>
      <c r="B68" s="10"/>
      <c r="C68" s="3"/>
      <c r="D68" s="30"/>
      <c r="E68" s="53"/>
      <c r="F68" s="2"/>
      <c r="G68" s="25"/>
      <c r="H68" s="51"/>
      <c r="I68" s="21"/>
      <c r="J68" s="37"/>
    </row>
    <row r="69" spans="1:10" ht="16.2" thickBot="1" x14ac:dyDescent="0.35">
      <c r="A69" s="36"/>
      <c r="B69" s="10"/>
      <c r="C69" s="3"/>
      <c r="D69" s="30"/>
      <c r="E69" s="53"/>
      <c r="F69" s="2"/>
      <c r="G69" s="25"/>
      <c r="H69" s="51"/>
      <c r="I69" s="21"/>
      <c r="J69" s="37"/>
    </row>
    <row r="70" spans="1:10" ht="16.2" thickBot="1" x14ac:dyDescent="0.35">
      <c r="A70" s="36"/>
      <c r="B70" s="10"/>
      <c r="C70" s="31"/>
      <c r="D70" s="30"/>
      <c r="E70" s="53"/>
      <c r="F70" s="2"/>
      <c r="G70" s="25"/>
      <c r="H70" s="51"/>
      <c r="I70" s="21"/>
      <c r="J70" s="37"/>
    </row>
    <row r="71" spans="1:10" ht="16.2" thickBot="1" x14ac:dyDescent="0.35">
      <c r="A71" s="36"/>
      <c r="B71" s="10"/>
      <c r="C71" s="3"/>
      <c r="D71" s="30"/>
      <c r="E71" s="53"/>
      <c r="F71" s="2"/>
      <c r="G71" s="25"/>
      <c r="H71" s="51"/>
      <c r="I71" s="21"/>
      <c r="J71" s="37"/>
    </row>
    <row r="72" spans="1:10" ht="16.2" thickBot="1" x14ac:dyDescent="0.35">
      <c r="A72" s="36"/>
      <c r="B72" s="10"/>
      <c r="C72" s="3"/>
      <c r="D72" s="30"/>
      <c r="E72" s="53"/>
      <c r="F72" s="2"/>
      <c r="G72" s="25"/>
      <c r="H72" s="51"/>
      <c r="I72" s="21"/>
      <c r="J72" s="37"/>
    </row>
    <row r="73" spans="1:10" ht="16.2" thickBot="1" x14ac:dyDescent="0.35">
      <c r="A73" s="36"/>
      <c r="B73" s="10"/>
      <c r="C73" s="3"/>
      <c r="D73" s="30"/>
      <c r="E73" s="53"/>
      <c r="F73" s="2"/>
      <c r="G73" s="25"/>
      <c r="H73" s="51"/>
      <c r="I73" s="21"/>
      <c r="J73" s="37"/>
    </row>
    <row r="74" spans="1:10" ht="16.2" thickBot="1" x14ac:dyDescent="0.35">
      <c r="A74" s="36"/>
      <c r="B74" s="10"/>
      <c r="C74" s="3"/>
      <c r="D74" s="30"/>
      <c r="E74" s="53"/>
      <c r="F74" s="2"/>
      <c r="G74" s="25"/>
      <c r="H74" s="51"/>
      <c r="I74" s="21"/>
      <c r="J74" s="37"/>
    </row>
    <row r="75" spans="1:10" ht="16.2" thickBot="1" x14ac:dyDescent="0.35">
      <c r="A75" s="36"/>
      <c r="B75" s="10"/>
      <c r="C75" s="3"/>
      <c r="D75" s="30"/>
      <c r="E75" s="53"/>
      <c r="F75" s="2"/>
      <c r="G75" s="25"/>
      <c r="H75" s="51"/>
      <c r="I75" s="21"/>
      <c r="J75" s="37"/>
    </row>
    <row r="76" spans="1:10" ht="16.2" thickBot="1" x14ac:dyDescent="0.35">
      <c r="A76" s="36"/>
      <c r="B76" s="10"/>
      <c r="C76" s="3"/>
      <c r="D76" s="30"/>
      <c r="E76" s="53"/>
      <c r="F76" s="2"/>
      <c r="G76" s="25"/>
      <c r="H76" s="51"/>
      <c r="I76" s="21"/>
      <c r="J76" s="37"/>
    </row>
    <row r="77" spans="1:10" ht="16.2" thickBot="1" x14ac:dyDescent="0.35">
      <c r="A77" s="36"/>
      <c r="B77" s="10"/>
      <c r="C77" s="3"/>
      <c r="D77" s="30"/>
      <c r="E77" s="53"/>
      <c r="F77" s="2"/>
      <c r="G77" s="25"/>
      <c r="H77" s="51"/>
      <c r="I77" s="21"/>
      <c r="J77" s="37"/>
    </row>
    <row r="78" spans="1:10" ht="16.2" thickBot="1" x14ac:dyDescent="0.35">
      <c r="A78" s="36"/>
      <c r="B78" s="10"/>
      <c r="C78" s="53"/>
      <c r="D78" s="53"/>
      <c r="E78" s="53"/>
      <c r="F78" s="53"/>
      <c r="G78" s="53"/>
      <c r="H78" s="51"/>
      <c r="I78" s="21"/>
      <c r="J78" s="37"/>
    </row>
    <row r="79" spans="1:10" ht="16.2" thickBot="1" x14ac:dyDescent="0.35">
      <c r="A79" s="36"/>
      <c r="B79" s="10"/>
      <c r="C79" s="53" t="s">
        <v>37</v>
      </c>
      <c r="D79" s="51"/>
      <c r="E79" s="53"/>
      <c r="F79" s="53"/>
      <c r="G79" s="29" t="e">
        <f>AVERAGE(G52:G77,D52:D77)</f>
        <v>#DIV/0!</v>
      </c>
      <c r="H79" s="51"/>
      <c r="I79" s="21"/>
      <c r="J79" s="37"/>
    </row>
    <row r="80" spans="1:10" ht="15" thickBot="1" x14ac:dyDescent="0.35">
      <c r="A80" s="36"/>
      <c r="B80" s="10"/>
      <c r="C80" s="51"/>
      <c r="D80" s="51"/>
      <c r="E80" s="51"/>
      <c r="F80" s="51"/>
      <c r="G80" s="51"/>
      <c r="H80" s="51"/>
      <c r="I80" s="21"/>
      <c r="J80" s="37"/>
    </row>
    <row r="81" spans="1:10" ht="15" thickBot="1" x14ac:dyDescent="0.35">
      <c r="A81" s="36"/>
      <c r="B81" s="10"/>
      <c r="C81" s="51" t="s">
        <v>36</v>
      </c>
      <c r="D81" s="51"/>
      <c r="E81" s="51"/>
      <c r="F81" s="51"/>
      <c r="G81" s="32"/>
      <c r="H81" s="51"/>
      <c r="I81" s="21"/>
      <c r="J81" s="37"/>
    </row>
    <row r="82" spans="1:10" x14ac:dyDescent="0.3">
      <c r="A82" s="36"/>
      <c r="B82" s="10"/>
      <c r="C82" s="51"/>
      <c r="D82" s="51"/>
      <c r="E82" s="51"/>
      <c r="F82" s="51"/>
      <c r="G82" s="51"/>
      <c r="H82" s="51"/>
      <c r="I82" s="21"/>
      <c r="J82" s="37"/>
    </row>
    <row r="83" spans="1:10" x14ac:dyDescent="0.3">
      <c r="A83" s="36"/>
      <c r="B83" s="10"/>
      <c r="C83" s="51" t="s">
        <v>32</v>
      </c>
      <c r="D83" s="51"/>
      <c r="E83" s="51"/>
      <c r="F83" s="51"/>
      <c r="G83" s="51"/>
      <c r="H83" s="51"/>
      <c r="I83" s="21"/>
      <c r="J83" s="37"/>
    </row>
    <row r="84" spans="1:10" x14ac:dyDescent="0.3">
      <c r="A84" s="36"/>
      <c r="B84" s="10"/>
      <c r="C84" s="67"/>
      <c r="D84" s="67"/>
      <c r="E84" s="67"/>
      <c r="F84" s="67"/>
      <c r="G84" s="67"/>
      <c r="H84" s="67"/>
      <c r="I84" s="24"/>
      <c r="J84" s="37"/>
    </row>
    <row r="85" spans="1:10" x14ac:dyDescent="0.3">
      <c r="A85" s="36"/>
      <c r="B85" s="10"/>
      <c r="C85" s="67"/>
      <c r="D85" s="67"/>
      <c r="E85" s="67"/>
      <c r="F85" s="67"/>
      <c r="G85" s="67"/>
      <c r="H85" s="67"/>
      <c r="I85" s="24"/>
      <c r="J85" s="37"/>
    </row>
    <row r="86" spans="1:10" x14ac:dyDescent="0.3">
      <c r="A86" s="36"/>
      <c r="B86" s="10"/>
      <c r="C86" s="67"/>
      <c r="D86" s="67"/>
      <c r="E86" s="67"/>
      <c r="F86" s="67"/>
      <c r="G86" s="67"/>
      <c r="H86" s="67"/>
      <c r="I86" s="24"/>
      <c r="J86" s="37"/>
    </row>
    <row r="87" spans="1:10" x14ac:dyDescent="0.3">
      <c r="A87" s="36"/>
      <c r="B87" s="10"/>
      <c r="C87" s="67"/>
      <c r="D87" s="67"/>
      <c r="E87" s="67"/>
      <c r="F87" s="67"/>
      <c r="G87" s="67"/>
      <c r="H87" s="67"/>
      <c r="I87" s="24"/>
      <c r="J87" s="37"/>
    </row>
    <row r="88" spans="1:10" x14ac:dyDescent="0.3">
      <c r="A88" s="36"/>
      <c r="B88" s="10"/>
      <c r="C88" s="67"/>
      <c r="D88" s="67"/>
      <c r="E88" s="67"/>
      <c r="F88" s="67"/>
      <c r="G88" s="67"/>
      <c r="H88" s="67"/>
      <c r="I88" s="24"/>
      <c r="J88" s="37"/>
    </row>
    <row r="89" spans="1:10" x14ac:dyDescent="0.3">
      <c r="A89" s="36"/>
      <c r="B89" s="10"/>
      <c r="C89" s="67"/>
      <c r="D89" s="67"/>
      <c r="E89" s="67"/>
      <c r="F89" s="67"/>
      <c r="G89" s="67"/>
      <c r="H89" s="67"/>
      <c r="I89" s="24"/>
      <c r="J89" s="37"/>
    </row>
    <row r="90" spans="1:10" x14ac:dyDescent="0.3">
      <c r="A90" s="36"/>
      <c r="B90" s="15" t="s">
        <v>46</v>
      </c>
      <c r="C90" s="17"/>
      <c r="D90" s="17"/>
      <c r="E90" s="17"/>
      <c r="F90" s="17"/>
      <c r="G90" s="17"/>
      <c r="H90" s="17"/>
      <c r="I90" s="22"/>
      <c r="J90" s="37"/>
    </row>
    <row r="91" spans="1:10" x14ac:dyDescent="0.3">
      <c r="A91" s="36"/>
      <c r="B91" s="36"/>
      <c r="C91" s="36"/>
      <c r="D91" s="36"/>
      <c r="E91" s="36"/>
      <c r="F91" s="36"/>
      <c r="G91" s="36"/>
      <c r="H91" s="36"/>
      <c r="I91" s="36"/>
      <c r="J91" s="37"/>
    </row>
  </sheetData>
  <sheetProtection formatCells="0"/>
  <mergeCells count="15">
    <mergeCell ref="B1:J1"/>
    <mergeCell ref="J39:J91"/>
    <mergeCell ref="A1:A38"/>
    <mergeCell ref="A39:A91"/>
    <mergeCell ref="B91:I91"/>
    <mergeCell ref="B38:I38"/>
    <mergeCell ref="C47:I47"/>
    <mergeCell ref="C9:H9"/>
    <mergeCell ref="C10:H10"/>
    <mergeCell ref="C11:H11"/>
    <mergeCell ref="C48:I48"/>
    <mergeCell ref="C84:H89"/>
    <mergeCell ref="B45:I45"/>
    <mergeCell ref="B8:I8"/>
    <mergeCell ref="C12:H12"/>
  </mergeCells>
  <pageMargins left="0.7" right="0.7" top="0.75" bottom="0.75" header="0.3" footer="0.3"/>
  <pageSetup scale="71" orientation="portrait" r:id="rId1"/>
  <headerFooter>
    <oddHeader xml:space="preserve">&amp;CTotal Nitrogen WR-43-TN </oddHeader>
  </headerFooter>
  <rowBreaks count="1" manualBreakCount="1">
    <brk id="37" max="9"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1F04C7-E4CC-4A6F-B7E4-C5424293CFC5}">
  <dimension ref="B2:H3"/>
  <sheetViews>
    <sheetView workbookViewId="0">
      <selection activeCell="H2" sqref="H2"/>
    </sheetView>
  </sheetViews>
  <sheetFormatPr defaultRowHeight="14.4" x14ac:dyDescent="0.3"/>
  <sheetData>
    <row r="2" spans="2:8" x14ac:dyDescent="0.3">
      <c r="B2" t="s">
        <v>27</v>
      </c>
      <c r="H2" t="s">
        <v>28</v>
      </c>
    </row>
    <row r="3" spans="2:8" x14ac:dyDescent="0.3">
      <c r="B3" t="s">
        <v>29</v>
      </c>
    </row>
  </sheetData>
  <sheetProtection algorithmName="SHA-512" hashValue="mFjqC0K0f/dpB3OkaMMPthoUyX7L3CReTpo/kY0OzWv9cJFYU26m7lPJu9p6dr9Gw5t7w08SRp+CSh0he/tFMA==" saltValue="I37QNDZy50a7LLKdydgW1A==" spinCount="100000"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04BC20D9EFA5F4388BD9FF2C3857123" ma:contentTypeVersion="14" ma:contentTypeDescription="Create a new document." ma:contentTypeScope="" ma:versionID="7b252627771fec936929b96ad6777a79">
  <xsd:schema xmlns:xsd="http://www.w3.org/2001/XMLSchema" xmlns:xs="http://www.w3.org/2001/XMLSchema" xmlns:p="http://schemas.microsoft.com/office/2006/metadata/properties" xmlns:ns1="http://schemas.microsoft.com/sharepoint/v3" xmlns:ns3="594998f4-185d-4a06-b07b-5cf9993cf315" xmlns:ns4="767f7548-f749-4b8e-aae1-d779f0aab7ba" targetNamespace="http://schemas.microsoft.com/office/2006/metadata/properties" ma:root="true" ma:fieldsID="588ac920537dda3c21f1eeb9276f8e3d" ns1:_="" ns3:_="" ns4:_="">
    <xsd:import namespace="http://schemas.microsoft.com/sharepoint/v3"/>
    <xsd:import namespace="594998f4-185d-4a06-b07b-5cf9993cf315"/>
    <xsd:import namespace="767f7548-f749-4b8e-aae1-d779f0aab7ba"/>
    <xsd:element name="properties">
      <xsd:complexType>
        <xsd:sequence>
          <xsd:element name="documentManagement">
            <xsd:complexType>
              <xsd:all>
                <xsd:element ref="ns3:SharedWithUsers" minOccurs="0"/>
                <xsd:element ref="ns3:SharedWithDetails" minOccurs="0"/>
                <xsd:element ref="ns3:SharingHintHash" minOccurs="0"/>
                <xsd:element ref="ns1:_ip_UnifiedCompliancePolicyProperties" minOccurs="0"/>
                <xsd:element ref="ns1:_ip_UnifiedCompliancePolicyUIAction" minOccurs="0"/>
                <xsd:element ref="ns4:MediaServiceMetadata" minOccurs="0"/>
                <xsd:element ref="ns4:MediaServiceFastMetadata" minOccurs="0"/>
                <xsd:element ref="ns4:MediaServiceAutoTags" minOccurs="0"/>
                <xsd:element ref="ns4:MediaServiceOCR" minOccurs="0"/>
                <xsd:element ref="ns4:MediaServiceDateTaken" minOccurs="0"/>
                <xsd:element ref="ns4:MediaServiceAutoKeyPoints" minOccurs="0"/>
                <xsd:element ref="ns4:MediaServiceKeyPoints" minOccurs="0"/>
                <xsd:element ref="ns4:MediaServiceGenerationTime" minOccurs="0"/>
                <xsd:element ref="ns4: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1" nillable="true" ma:displayName="Unified Compliance Policy Properties" ma:hidden="true" ma:internalName="_ip_UnifiedCompliancePolicyProperties">
      <xsd:simpleType>
        <xsd:restriction base="dms:Note"/>
      </xsd:simpleType>
    </xsd:element>
    <xsd:element name="_ip_UnifiedCompliancePolicyUIAction" ma:index="12"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94998f4-185d-4a06-b07b-5cf9993cf31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67f7548-f749-4b8e-aae1-d779f0aab7ba" elementFormDefault="qualified">
    <xsd:import namespace="http://schemas.microsoft.com/office/2006/documentManagement/types"/>
    <xsd:import namespace="http://schemas.microsoft.com/office/infopath/2007/PartnerControls"/>
    <xsd:element name="MediaServiceMetadata" ma:index="13" nillable="true" ma:displayName="MediaServiceMetadata" ma:hidden="true" ma:internalName="MediaServiceMetadata" ma:readOnly="true">
      <xsd:simpleType>
        <xsd:restriction base="dms:Note"/>
      </xsd:simpleType>
    </xsd:element>
    <xsd:element name="MediaServiceFastMetadata" ma:index="14" nillable="true" ma:displayName="MediaServiceFastMetadata" ma:hidden="true" ma:internalName="MediaServiceFastMetadata" ma:readOnly="true">
      <xsd:simpleType>
        <xsd:restriction base="dms:Note"/>
      </xsd:simpleType>
    </xsd:element>
    <xsd:element name="MediaServiceAutoTags" ma:index="15" nillable="true" ma:displayName="MediaServiceAutoTags" ma:internalName="MediaServiceAutoTags" ma:readOnly="true">
      <xsd:simpleType>
        <xsd:restriction base="dms:Text"/>
      </xsd:simpleType>
    </xsd:element>
    <xsd:element name="MediaServiceOCR" ma:index="16" nillable="true" ma:displayName="MediaServiceOCR" ma:internalName="MediaServiceOCR" ma:readOnly="true">
      <xsd:simpleType>
        <xsd:restriction base="dms:Note">
          <xsd:maxLength value="255"/>
        </xsd:restriction>
      </xsd:simpleType>
    </xsd:element>
    <xsd:element name="MediaServiceDateTaken" ma:index="17" nillable="true" ma:displayName="MediaServiceDateTaken" ma:hidden="true" ma:internalName="MediaServiceDateTake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AD91771C-09C1-4E39-B33D-503170F834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594998f4-185d-4a06-b07b-5cf9993cf315"/>
    <ds:schemaRef ds:uri="767f7548-f749-4b8e-aae1-d779f0aab7b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FADB166-0D0D-4543-8FD7-3F5223E08857}">
  <ds:schemaRefs>
    <ds:schemaRef ds:uri="http://schemas.microsoft.com/sharepoint/v3/contenttype/forms"/>
  </ds:schemaRefs>
</ds:datastoreItem>
</file>

<file path=customXml/itemProps3.xml><?xml version="1.0" encoding="utf-8"?>
<ds:datastoreItem xmlns:ds="http://schemas.openxmlformats.org/officeDocument/2006/customXml" ds:itemID="{6E6BFA91-0749-4394-842A-95ED91B1A5FA}">
  <ds:schemaRefs>
    <ds:schemaRef ds:uri="http://schemas.microsoft.com/office/2006/metadata/properties"/>
    <ds:schemaRef ds:uri="http://schemas.microsoft.com/office/infopath/2007/PartnerControls"/>
    <ds:schemaRef ds:uri="http://schemas.microsoft.com/sharepoint/v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WR43-TN</vt:lpstr>
      <vt:lpstr>Worksheet Password</vt:lpstr>
      <vt:lpstr>'WR43-TN'!Print_Area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Merrifield, John</dc:creator>
  <cp:lastModifiedBy>Bates, Jamie</cp:lastModifiedBy>
  <cp:lastPrinted>2019-12-17T14:41:20Z</cp:lastPrinted>
  <dcterms:created xsi:type="dcterms:W3CDTF">2019-08-02T18:33:15Z</dcterms:created>
  <dcterms:modified xsi:type="dcterms:W3CDTF">2024-01-03T16:57:03Z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0x010100E04BC20D9EFA5F4388BD9FF2C3857123</vt:lpwstr>
  </property>
</Properties>
</file>