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W:\WPDOCS\Stormwater\Compliance\NPDES Phase II\Reporting\Year 21 (2023)\"/>
    </mc:Choice>
  </mc:AlternateContent>
  <xr:revisionPtr revIDLastSave="0" documentId="13_ncr:1_{B83B93B1-FF13-46BF-9FA2-87D7368ED293}" xr6:coauthVersionLast="47" xr6:coauthVersionMax="47" xr10:uidLastSave="{00000000-0000-0000-0000-000000000000}"/>
  <bookViews>
    <workbookView xWindow="-120" yWindow="-120" windowWidth="29040" windowHeight="15840" tabRatio="775" xr2:uid="{00000000-000D-0000-FFFF-FFFF00000000}"/>
  </bookViews>
  <sheets>
    <sheet name="MCM Reporting" sheetId="4" r:id="rId1"/>
    <sheet name="Additional Reporting" sheetId="10" r:id="rId2"/>
    <sheet name="NonStructural BMPs" sheetId="5" r:id="rId3"/>
    <sheet name="FRP Implementation" sheetId="9" r:id="rId4"/>
    <sheet name="PCP Development"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5" l="1"/>
  <c r="D13" i="5" s="1"/>
  <c r="C12" i="5"/>
  <c r="C13" i="5" s="1"/>
  <c r="B12" i="5"/>
  <c r="B13" i="5" s="1"/>
</calcChain>
</file>

<file path=xl/sharedStrings.xml><?xml version="1.0" encoding="utf-8"?>
<sst xmlns="http://schemas.openxmlformats.org/spreadsheetml/2006/main" count="313" uniqueCount="280">
  <si>
    <t>MM#1: Public Education and Outreach on Stormwater Impacts</t>
  </si>
  <si>
    <t>MM#2: Public Involvement and Participation</t>
  </si>
  <si>
    <t>MM#3: Illicit Discharge Detection and Elimination</t>
  </si>
  <si>
    <t xml:space="preserve">Discharges Detected: </t>
  </si>
  <si>
    <t xml:space="preserve">Discharges Corrected: </t>
  </si>
  <si>
    <t>Outfalls Inspected:</t>
  </si>
  <si>
    <t>MM#4: Construction Site Stormwater Runoff Control</t>
  </si>
  <si>
    <t>MM#5: Post Construction Stormwater Management for New Development and Redevelopment</t>
  </si>
  <si>
    <t>MM#6: Pollution Prevention and Good Housekeeping for Municipal Operations</t>
  </si>
  <si>
    <t>Sweeper Frequency</t>
  </si>
  <si>
    <t>Non Structural BMP Reporting</t>
  </si>
  <si>
    <t>Attachments</t>
  </si>
  <si>
    <t xml:space="preserve">Lab where samples were processed </t>
  </si>
  <si>
    <t>Number of sediment samples taken</t>
  </si>
  <si>
    <t>Record the average TP result</t>
  </si>
  <si>
    <t>Please attach results from the lab</t>
  </si>
  <si>
    <t>Was a particle size analysis done?</t>
  </si>
  <si>
    <t>Sweeper Technology</t>
  </si>
  <si>
    <t>Mechanical Broom</t>
  </si>
  <si>
    <t>Vacuum Assisted</t>
  </si>
  <si>
    <t>Weekly</t>
  </si>
  <si>
    <t>Table 3. Phosphorus Reduction Factor</t>
  </si>
  <si>
    <t>Website maintained with locally relevant stormwater information</t>
  </si>
  <si>
    <t>Measurable Goal</t>
  </si>
  <si>
    <t>Develop and implement a plan to detect and address non-stormwater discharges</t>
  </si>
  <si>
    <t>Inform public on the dangers of illegal discharges</t>
  </si>
  <si>
    <t>Status of monitoring activities:</t>
  </si>
  <si>
    <t>Number of dry-weather samples taken:</t>
  </si>
  <si>
    <t>Develop and implement procedures to ensure that construction activities undertaken by the MS4 are properly permitted</t>
  </si>
  <si>
    <t>Number of permitted MS4 construction projects:</t>
  </si>
  <si>
    <t>Review existing policies to determine effectiveness, consistency with state standards, opportuntities for LID, and opportunties for changes to street and parking requirements; Amend for consistency with state standards</t>
  </si>
  <si>
    <t>Adopt an ordinance or policy that requires projects that disturb &gt;1ac to utilize a combination of structural, non-structural, and low impact BMPs and ensure long-term maintenance</t>
  </si>
  <si>
    <t xml:space="preserve">Number of projects &gt;1ac of disturbance &lt;1ac of impervious: </t>
  </si>
  <si>
    <t>Develop and implement procedures to ensure that development activities undertaken by the MS4 are properly permitted</t>
  </si>
  <si>
    <t>Develop and implement ordinance that regulates earth distrubance &lt;1ac</t>
  </si>
  <si>
    <t>5.d</t>
  </si>
  <si>
    <t>5.e</t>
  </si>
  <si>
    <t>5.f</t>
  </si>
  <si>
    <t>5.g (2)</t>
  </si>
  <si>
    <t>5.g (1)</t>
  </si>
  <si>
    <t>1.c. (1)</t>
  </si>
  <si>
    <t>1.c (2)</t>
  </si>
  <si>
    <t>1.c (3)</t>
  </si>
  <si>
    <t>2.d</t>
  </si>
  <si>
    <t>3.a (1)</t>
  </si>
  <si>
    <t>3.a (2)</t>
  </si>
  <si>
    <t>3.a (3)</t>
  </si>
  <si>
    <t>3.a (4)</t>
  </si>
  <si>
    <t>3.a (6)</t>
  </si>
  <si>
    <t>4.a (1)</t>
  </si>
  <si>
    <t>Review existing policies to determine effectiveness, consistency with state standards; Amend for consistency with state standards</t>
  </si>
  <si>
    <t>4.a (2)</t>
  </si>
  <si>
    <t>4.a (3)</t>
  </si>
  <si>
    <t>Number of projects with &lt;1ac of disturbance subject to MS4 requirements:</t>
  </si>
  <si>
    <t>Develop and implement procedures for inspecting projects subject to the MS4's ordinance</t>
  </si>
  <si>
    <t xml:space="preserve">Number of STPs (without state permits) inspected by MS4: </t>
  </si>
  <si>
    <t>6.b (2)</t>
  </si>
  <si>
    <t>Conduct stormwater training for staff</t>
  </si>
  <si>
    <t>6.b (3)</t>
  </si>
  <si>
    <t>Implement controls for reducing or eliminating the discharge of pollutants from the MS4</t>
  </si>
  <si>
    <t>Catch basin cleaning</t>
  </si>
  <si>
    <t>Street Sweeping</t>
  </si>
  <si>
    <t>Leaf/organic waste removal program</t>
  </si>
  <si>
    <t>Complete 'Non Structural Tab'</t>
  </si>
  <si>
    <t>6.b (4)</t>
  </si>
  <si>
    <t>6.c</t>
  </si>
  <si>
    <t>Prohibit use of phosphorus containing fertilizers on facility operations unless warranted by a soil test; submit copy of test</t>
  </si>
  <si>
    <t>6.d</t>
  </si>
  <si>
    <t>Participate in the Agency's Municipal Compliance Assistance Program (or other audit program) for municipal garages</t>
  </si>
  <si>
    <t>GP Part 6.2</t>
  </si>
  <si>
    <t>Maintain a program to identify opportunties and provide technical assistance on Low Impact BMPs</t>
  </si>
  <si>
    <t>Participate in a regional stormwater education strategy or develop an MS4 specific program</t>
  </si>
  <si>
    <t>Participate in a regional stormwater public involvement and participation strategy or develop an MS4 specific program</t>
  </si>
  <si>
    <t>Develop and implement procedures to identify projects that disturb &gt;1ac but do not require a state post-construction permit</t>
  </si>
  <si>
    <t>MCM Requirements</t>
  </si>
  <si>
    <t xml:space="preserve">Other </t>
  </si>
  <si>
    <t>Develop and implement procedures for proper disposal of wastes</t>
  </si>
  <si>
    <t>Assessment of ability to meet outstanding schedule items</t>
  </si>
  <si>
    <t>Stream Flow Monitoring</t>
  </si>
  <si>
    <t xml:space="preserve"> STPs constructed, upgraded, &amp; maintained</t>
  </si>
  <si>
    <t>List in BMP tracking table</t>
  </si>
  <si>
    <t>STPs incorpoated into the MS4</t>
  </si>
  <si>
    <t>Inspections performed on fleet vehicles, buildings, garages, parks, open spaces</t>
  </si>
  <si>
    <t>Minimum Control Measure Reporting</t>
  </si>
  <si>
    <t>Complete Table 1 or 2, depending on tracking method used by MS4</t>
  </si>
  <si>
    <t>Table 1. Area tracking method</t>
  </si>
  <si>
    <t>Flow Restoration Plan Implementation</t>
  </si>
  <si>
    <t>Summary of actions taken to implement FRP components</t>
  </si>
  <si>
    <t>Extent of street sweeping and catch basin cleaning</t>
  </si>
  <si>
    <t>Extent of stormwater BMP implementation</t>
  </si>
  <si>
    <t>Assessment of the ability to meet outstanding schedule items</t>
  </si>
  <si>
    <t>See 'Non-structural tab'</t>
  </si>
  <si>
    <t>See 'BMP Tracking Table'</t>
  </si>
  <si>
    <t>Road Erosion Inventory (REI)</t>
  </si>
  <si>
    <t>Annual Review of SWMP completed</t>
  </si>
  <si>
    <t>Results of information collected and analyzed, if not included elsewhere</t>
  </si>
  <si>
    <t>Activities planned for next year</t>
  </si>
  <si>
    <t>Proposed change in BMP or measurable goal?</t>
  </si>
  <si>
    <t xml:space="preserve">Description of how requirement was met </t>
  </si>
  <si>
    <t>Notice that permittee is relying on another entity to satisy some of its permit obligations</t>
  </si>
  <si>
    <t>Other information, if applicable</t>
  </si>
  <si>
    <t>Steam Corridor Protection</t>
  </si>
  <si>
    <t xml:space="preserve">Ordinance or regulation adopted to protect and regulate development in sw impaired water stream corridors </t>
  </si>
  <si>
    <t>Additional MS4 Reporting Requirements</t>
  </si>
  <si>
    <t>Impaired Waters Response Plan</t>
  </si>
  <si>
    <t>Impaired Stream</t>
  </si>
  <si>
    <t>Impairment</t>
  </si>
  <si>
    <t>Status of implementation</t>
  </si>
  <si>
    <t>Planned activities for upcoming year</t>
  </si>
  <si>
    <t>List attachments if applicable</t>
  </si>
  <si>
    <t>Table 2. Measurement of material tracking method</t>
  </si>
  <si>
    <t>Sub Area Name (Lake segment, route, etc.)</t>
  </si>
  <si>
    <t>2/year (spring and fall)</t>
  </si>
  <si>
    <t>Monthly</t>
  </si>
  <si>
    <t>4X in the fall</t>
  </si>
  <si>
    <t>Area of streets swept (acres)</t>
  </si>
  <si>
    <t>P Load from Streets where sweeping occurs (kg/year)</t>
  </si>
  <si>
    <t>High Efficiency Regenerative Air-Vacuum</t>
  </si>
  <si>
    <t xml:space="preserve">Year sweeping started </t>
  </si>
  <si>
    <t>If weekly or monthly, number of months streets are swept</t>
  </si>
  <si>
    <t>Phosphorus Credit</t>
  </si>
  <si>
    <t>Phosphrous Reduction from Street Sweeping (kg/year)</t>
  </si>
  <si>
    <t>Catch Basin Cleaning</t>
  </si>
  <si>
    <t>P Load from Streets where catch basin cleaning occurs (kg/year)</t>
  </si>
  <si>
    <t>Phosphrous Reduction from Catch Basin Cleaning(kg/year)</t>
  </si>
  <si>
    <t>Combined dry weight of material collected (kg)</t>
  </si>
  <si>
    <r>
      <rPr>
        <b/>
        <i/>
        <sz val="11"/>
        <color theme="1"/>
        <rFont val="Calibri"/>
        <family val="2"/>
        <scheme val="minor"/>
      </rPr>
      <t>OR</t>
    </r>
    <r>
      <rPr>
        <sz val="11"/>
        <color theme="1"/>
        <rFont val="Calibri"/>
        <family val="2"/>
        <scheme val="minor"/>
      </rPr>
      <t xml:space="preserve"> Cubic yards of material collected</t>
    </r>
  </si>
  <si>
    <t>**There is currently no approved accounting methodology based on weight or volume of material collected.  Should a method be developed, DEC anticipates information like that in Table 2 could be required.</t>
  </si>
  <si>
    <t>Uploaded to 'Municipal Roads General Permit Implementation Table'</t>
  </si>
  <si>
    <t>Estimated funds spent on stormwater management for the fiscal year*</t>
  </si>
  <si>
    <t xml:space="preserve">* Optional response.  </t>
  </si>
  <si>
    <t>Does your municipality conduct stream flow monitoring?</t>
  </si>
  <si>
    <t>Summary of BMP implentation planned for the next calendar year, if any.</t>
  </si>
  <si>
    <t>Has the additional loading from privately owned land associated with the 3-acre sites been addressed in the phosphorus control plan? If not describe the MS4s plan to address the additional target.</t>
  </si>
  <si>
    <t>What is the MS4's overall status in implementing the FRP?</t>
  </si>
  <si>
    <t>What is the MS4's overall status in implementing the PCP?</t>
  </si>
  <si>
    <t>Phophorus Control Plan Development (PCP)</t>
  </si>
  <si>
    <t>Are there any segments on the MRGP Implementation Table portal that are incomplete? If so, please describe how the data will be completed.</t>
  </si>
  <si>
    <t>List of '3 acre sites' that have been taken over by the MS4 in the past calendar year.</t>
  </si>
  <si>
    <t>Number of updates made; number of visits to the website</t>
  </si>
  <si>
    <t xml:space="preserve">The website will be updated as needed. </t>
  </si>
  <si>
    <t>Ongoing - This requirement is met through site plan development reviews, when working with residents to address their drainage concerns, and through the Rethink Runoff program.</t>
  </si>
  <si>
    <t>Continued Assistance as requested</t>
  </si>
  <si>
    <t>Participate in and provide financial support for operation of the regional Rethink Runoff campaign consisting generally of periodic advertising throughout each year supplemented by a survey of residents every 5 years to track reported behavior with regards to residential stormwater BMPs via an annual report provided by the Chittenden County RPC’s subcontractor. The permittee will document annual number of site visits to www.rethinkrunoff.org as well as well as other metrics.</t>
  </si>
  <si>
    <t>See attached report on MM1 from Pluck!.</t>
  </si>
  <si>
    <t>Create educational brochure about pet waste and water quality</t>
  </si>
  <si>
    <t>Number of brochures handed out</t>
  </si>
  <si>
    <t>A pet waste brochure was developed by summer interns in 2022. Brochures will be handed out by the clerk's office with pet license renewals this year.</t>
  </si>
  <si>
    <t>Other</t>
  </si>
  <si>
    <t>Provide biodegradable pet waste bags to the community</t>
  </si>
  <si>
    <t>Number of bags purchased or distributed</t>
  </si>
  <si>
    <t>Install pet waste dispensers</t>
  </si>
  <si>
    <t>Number of pet waste dispensers</t>
  </si>
  <si>
    <t xml:space="preserve">No new pet waste dispensers were installed. Currently, there are 12 pet waste dispensers across the Town. </t>
  </si>
  <si>
    <t>Create a list of locations where additional dispensers may be needed with assistance from the Parks &amp; Recreation Department</t>
  </si>
  <si>
    <t>Install signs with the message "pick up after your pet"</t>
  </si>
  <si>
    <t>Number of signs</t>
  </si>
  <si>
    <t>Create a list of locations where additional signs may be needed with assistance from the Parks &amp; Recreation Department.</t>
  </si>
  <si>
    <t>Provide educational talks about the importance of water quality including virtual or physical tours of the Wastewater Treatment Facility</t>
  </si>
  <si>
    <t>Number of classroom visits, virtual tours, or tours given; number of students</t>
  </si>
  <si>
    <t>Continue to present when offered opportunities</t>
  </si>
  <si>
    <t>Review of Land use codes to ensure consistency with LID practices as they apply to community and compliance goals</t>
  </si>
  <si>
    <t>Percentage of land use codes reviewed</t>
  </si>
  <si>
    <t>As part of the PCP, the Stormwater Ordinance, Planning &amp; Zoning Regulations, and Town Specifications for Construction were reviewed for LID practices and consistency across documents and state regulations.</t>
  </si>
  <si>
    <t>Review of site plans to ensure incorporation of LID and BMPs in compliance with local regulations</t>
  </si>
  <si>
    <t>Number of site plans reviewed</t>
  </si>
  <si>
    <t>Continue review of site plans for LID and BMPs in compliance with local regulations</t>
  </si>
  <si>
    <t>Incorporate LID into municipal projects</t>
  </si>
  <si>
    <t>Number of projects retrofitted</t>
  </si>
  <si>
    <t>No projects were retrofitted.</t>
  </si>
  <si>
    <t>The permittee will participate in and provide financial support for operation of the Rethink Runoff Stream Team consisting generally of both outreach and hands‐on participation events in various MS4 towns on a rotating annual basis via an annual report provided by the Chittenden County RPC’s subcontractor. The permittee will document on an annual basis the number of participants and/or persons contacted by outreach events and hands‐on activities through the Rethink Runoff Stream Team.</t>
  </si>
  <si>
    <t>See attached report on MM2 from WNRCD and the Adopt-a-Drain annual report for Essex.</t>
  </si>
  <si>
    <t>Participate in Vermont Green-up Day or organize stream clean-up day</t>
  </si>
  <si>
    <t>Report tons of trash and other materials collected</t>
  </si>
  <si>
    <t xml:space="preserve">Continue to participate in Green Up Day </t>
  </si>
  <si>
    <t>Develop and maintain a GIS or AutoCAD map of the storm sewers in the regulated MS4 showing all outfalls. Document how the storm sewer map will be maintained and improved, the source of the information, and the plan to verify the outfall locations with field surveys.</t>
  </si>
  <si>
    <t>Number of outfalls field verified; number of map updates made</t>
  </si>
  <si>
    <t>Develop ordinance or policy prohibiting non-stormwater discharges and implement enforcement procedures</t>
  </si>
  <si>
    <t>Status report of proposed changes and approved changes to local regulation</t>
  </si>
  <si>
    <t>A review was completed by a third party in early 2021 as part of the PCP. Town staff will review the changes in more depth and create a schedule to make the changes for Selectboard approval.</t>
  </si>
  <si>
    <t>Number of discoveries or complaints;  Number resolve; Number of water quality test conducted or samples collected</t>
  </si>
  <si>
    <t>Continue water quality monitoring program</t>
  </si>
  <si>
    <t>Number of door tags placed; number of IDDE brochures handed out; number of public notices</t>
  </si>
  <si>
    <t>Continue to monitor for illicit discharges</t>
  </si>
  <si>
    <t>Number of outfalls inspected</t>
  </si>
  <si>
    <t>Number of dry weather samples taken</t>
  </si>
  <si>
    <t>Feet of stormwater pipe inspections</t>
  </si>
  <si>
    <t>Number of discharges detected</t>
  </si>
  <si>
    <t>Number of discharges corrected</t>
  </si>
  <si>
    <t>Review of Stormwater Ordinance and Land Development Code to effectively prohibit illicit discharge</t>
  </si>
  <si>
    <t>No changes are proposed at this time.</t>
  </si>
  <si>
    <t>Continue review of the Ordinance for any changes.</t>
  </si>
  <si>
    <t>Inspect construction sites for compliance with stormwater construction permits</t>
  </si>
  <si>
    <t>Provide erosion control brochures to zoning permit applicants</t>
  </si>
  <si>
    <t>Number of construction site inspections</t>
  </si>
  <si>
    <t xml:space="preserve">Status report of proposed changes &amp; approved changes to local regulation </t>
  </si>
  <si>
    <t># of permitted MS4 construction projects</t>
  </si>
  <si>
    <t># of projects</t>
  </si>
  <si>
    <t>Continue review the Ordinance and Land Development Codes for any changes.</t>
  </si>
  <si>
    <t xml:space="preserve"># of projects </t>
  </si>
  <si>
    <t xml:space="preserve">The Town's stormwater ordinance encourages projects to develop low impact BMPs and during the site plan review, the Town ensures that projects are maximizing treatment and phosphorus removal capabilities. With the updated requirements under the VT Stormwater Manual, most projects that come in have low impact BMPs already designed into the system. The Town will continue to review the Ordinance to ensure that low impact BMPs are prioritized in the design. </t>
  </si>
  <si>
    <t xml:space="preserve">Number of post‐construction site inspections conducted </t>
  </si>
  <si>
    <t>This requirement is covered under the Town's Stormwater Ordinance. No changes are proposed at this time.</t>
  </si>
  <si>
    <t>Review the Ordinance for any changes</t>
  </si>
  <si>
    <t>Participate in regional, local and national stormwater and water quality trainings to be informed on new techniques and policies; number of credit hours</t>
  </si>
  <si>
    <t>Maintenance was completed on fleet vehicles, the highway grarage, and the Fire Station. Parks and Recreation operate and maintain all parks and open spaces.</t>
  </si>
  <si>
    <t>Participation in proper disposal of hazardous waste in compliance with CSWD requirements; provide documentation of compliance; tons of waste disposed</t>
  </si>
  <si>
    <t>No hazardous wastes were disposed of.</t>
  </si>
  <si>
    <t>Number of educational materials provided</t>
  </si>
  <si>
    <t>No educational materials regarding phosphorus containing fertilizer use were handed out.</t>
  </si>
  <si>
    <t>Maintenance will continue as necessary.</t>
  </si>
  <si>
    <t>Catch basins will be cleaned based on inspections</t>
  </si>
  <si>
    <t>The Town will continue to sweep clean roads in the spring and fall.</t>
  </si>
  <si>
    <t xml:space="preserve">The Town currently does not participate in a leaf/organic waste removal program.  </t>
  </si>
  <si>
    <t>Continue providing educational brochures as opportunities arise.</t>
  </si>
  <si>
    <t xml:space="preserve">This program no longer exists so the Town does not participate. </t>
  </si>
  <si>
    <t>Inspect MS4 permitted infrastructure</t>
  </si>
  <si>
    <t>Number of STP inspections; Number of STPs maintained</t>
  </si>
  <si>
    <t>Installation of STPs</t>
  </si>
  <si>
    <t>Installation of retrofitted STPs</t>
  </si>
  <si>
    <t>Inventory and Installation of "No Dumping, Drains to Waterways" markers or painted stencils on catch basins</t>
  </si>
  <si>
    <t>Continue the Joint Stormwater Coordination Committee</t>
  </si>
  <si>
    <t>Develop budget for stormwater permit compliance including BMP implementation</t>
  </si>
  <si>
    <t>Annual stormwater operating budget by fiscal year</t>
  </si>
  <si>
    <t>Number of times met or informed the committee of stormwater progress via email or mailings</t>
  </si>
  <si>
    <t>Number of "No Dumping, Drains to Waterways" markers installed; Number of basins stenciled</t>
  </si>
  <si>
    <t>Number of STPs installed</t>
  </si>
  <si>
    <t>Number of STPs retrofitted</t>
  </si>
  <si>
    <t>No markers were installed. No basins were stenciled.</t>
  </si>
  <si>
    <t>No STPs were retrofitted.</t>
  </si>
  <si>
    <t xml:space="preserve">Indian Brook </t>
  </si>
  <si>
    <t xml:space="preserve">Sunderland Brook </t>
  </si>
  <si>
    <t>No actions were taken on the FRP for Sunderland Brook as the STPs currently in place demonstrate the the Town and City of Essex Junction are exceeding the high flow target. See State approved FRP for more info.</t>
  </si>
  <si>
    <t>Yes</t>
  </si>
  <si>
    <t>CCRPC and WNRCD for MM1 and MM2. Stone Enviromental for flow monitoring of Indian Brook.</t>
  </si>
  <si>
    <t>NA</t>
  </si>
  <si>
    <t xml:space="preserve">Four priority projects were identified in meeting the high flow target. Three of the four projects have been constructed. The final project which retrofits 2 stormwater ponds on the LDS Church property has grant funding and completed ROW in December. Final plans are underway and construction is planned for 2024. </t>
  </si>
  <si>
    <t>LDS Church stormwater retrofit is the only remaining top priority project to be built. It is now in the final plan stage and is scheduled for construction in 2024.</t>
  </si>
  <si>
    <t>The Town entered into an agreement with Stone to extend the flow monitoring on Indian Brook for an additional 3 years.</t>
  </si>
  <si>
    <t>Stormwater Ordinance:  https://www.essexvt.org/227/Stormwater-Ordinance
Zoning Regulations:  https://www.essexvt.org/176/Official-Zoning-Subdivision-Regulations</t>
  </si>
  <si>
    <t>The MRGP Implementation Table has been updated by the CCRPC and is current.</t>
  </si>
  <si>
    <t>No signs were installed.</t>
  </si>
  <si>
    <t>The Town is currently on track, but it is dependent on project feasibility and funding.</t>
  </si>
  <si>
    <t xml:space="preserve">The Town participates in this program and paid an annual due of $6,000 in FY23. </t>
  </si>
  <si>
    <t>Updates are planned for the Stormwater Ordinance and Town Specifications in 2024.</t>
  </si>
  <si>
    <t>The Town participates in this program and paid an annual due of $6,000 in FY23. The Town is one of the 5 MS4s who launched the Adopt-a-Drain program in 2022. In 2023, 2 drains were adopted bringing the total to 27.</t>
  </si>
  <si>
    <t>Continue outreach and participation efforts in targeted communities and continue promotion of the adopt-a-drain program. Increasing participation in this program across all the MS4s is a high priority for the Stream Team in 2024.</t>
  </si>
  <si>
    <t>The Town participated in Green Up Day and picked up 1.51 tons of mixed trash and over 80 tires.</t>
  </si>
  <si>
    <t>Maps will be continuously checked and updated as needed. Staff keeps a list of updates that need to be made throughout the year.</t>
  </si>
  <si>
    <t>The Town's Stormwater Ordinance prohibits non-stormwater discharges into the stormwater system and identifies enforcement procedures. No changes were made to the Ordinance in 2023.</t>
  </si>
  <si>
    <t>Summer interns take water quality samples based on their observations while conducting infrastructure inspections. 2 samples were taken on Windridge Road and analyzed at Endyne for wastewater, but no illicit discharges were detected.</t>
  </si>
  <si>
    <t xml:space="preserve">No illicit discharges were detected in 2023. </t>
  </si>
  <si>
    <t>Phase 4 of televising will be conducted in 2024. This will be the final phase of televising.</t>
  </si>
  <si>
    <t>Feet of stormwater drainage pipe inspected:</t>
  </si>
  <si>
    <t>The Town did not construct any projects in 2023.</t>
  </si>
  <si>
    <t>The LDS Church project will be constructed in 2024 as part of the Indian Brook FRP.</t>
  </si>
  <si>
    <t>No post construction site inspections were conducted. Projects that were under construction in 2023 are still in active construction currently.</t>
  </si>
  <si>
    <t>No STPs were installed.</t>
  </si>
  <si>
    <t>2 STPs will be retrofitted in 2024 under the LDS Church FRP project.</t>
  </si>
  <si>
    <t>The Committee did not meet in 2023. Due to the Town and City of Essex Junction becoming separate entities, this committee will discontinue.</t>
  </si>
  <si>
    <t>3 of the 4 BMPS on the priority list have been implemented. 1 BMP has been constructed in Town. 2 BMPs have been constructed in City of Essex Junction. The final BMP will be constructed in 2024.</t>
  </si>
  <si>
    <t>The Town has received additional funding to cover the increase in construction costs for the LDS Church project. It is on track to be constructed in 2024.</t>
  </si>
  <si>
    <t>Roads and Outlets planned for upgrade in calendar year 2024.</t>
  </si>
  <si>
    <t>The Town has not taken any 3 acre sites over, but is a co-permittee on two 3 acre sites. Stone Environmental is analyzing the impacts to the Town's phosphorus target for incorporating these permits under the MS4 permit. Information will be available in April or May 2024 and the Town will make a determination on how to move forward then.</t>
  </si>
  <si>
    <t>The Town has not taken over the 3-acre sites, but the Town owns the roads in both sites so the load was already accounted for during the development of the PCP. Stone Environmental is currently evaluating the impact of the additional loading from privately owned land associated with these sites if the Town takes them over.</t>
  </si>
  <si>
    <t>Town Stormwater Website: https://www.essexvt.org/212/Stormwater 
The website is regularly maintained and updated with new information regarding projects, resources, and plans.
Number of visitors to current website: 290</t>
  </si>
  <si>
    <t>48,000 poop bags were purchased for the pet waste dispensers. 576 cases of poop bags were purchased for the Clerk's Office to hand out to residents.</t>
  </si>
  <si>
    <t>Annie Costandi gave 1 presentation about the Town MS4 Stormwater Program to the AP Environmental Science Class at the Essex Westford High School in September 2023. Approximately 20 students were reached.</t>
  </si>
  <si>
    <t xml:space="preserve">Public Works reviews all site plans that are submitted to Community Development. In 2023, Public Works reviewed 25 applications, with 10 of the applications having a stormwater component reviewed for LID and BMPs in compliance with local regulations. </t>
  </si>
  <si>
    <t>The Town has received funding through the CCRPC to televise old, corrugated metals pipes to create a pipe replacement management plan. Phase 1 was completed in 2021. Phase 2 and Phase 3 were completed in 2023. Total feet of stormwater pipes inspected: 25,517 ft</t>
  </si>
  <si>
    <t>Conferences Attended: GMWEA Fall Trade Show
2 employees - Training through the NPDES Stormwater Center for recerfication of Certified Stormwater Inspector
2 employees - attended the 8th Annual Adirondack Champlain Regional Salt Summit remotely</t>
  </si>
  <si>
    <t>Inspections are regularly undertaken during the entire duration of construction. There were 12 projects under active construction in 2023. If a project has a violation, inspections are increased to ensure the contractor is following Town and State regulations. There were no major violations in 2023. Some minor violations such as tracking material onto the road were encountered but those were quickly addressed.</t>
  </si>
  <si>
    <t>The Town keeps track of all projects than disturb greater than one acre of land and less than 1 acre of impervious and the contractor is required to notify the Town prior to construction to ensure all requirements are met. 4 projects met this threshold in 2023.</t>
  </si>
  <si>
    <t>Only 1 project started construction that fell under the Town's jurisdiction. Construction started in October 2023 and is ongoing.</t>
  </si>
  <si>
    <t>Public Works requires that any projects disturbing less than one acre of land and creating less than 1/2 acre of impervious surface must follow the Small Site Erosion Control Guide. In 2023, only 1 application met this criteria. Applicants are notified of this requirement and information is provided on where the small site erosion control guide can be found online was provided during the review of the application.</t>
  </si>
  <si>
    <t>The Town plans to make upgrades to Old Colchester Road and Sand Hill Road. Old Colchester Road has a deteriorated culvert that is causing erosion and will be replaced. The work on Sand Hill will replace an existing old, CMP pipe and mitigate gully erosion at its outlet.</t>
  </si>
  <si>
    <t xml:space="preserve">The Town has continued to make progress on upgrading road segments and outlets in compliance with the MRGP. The Town received a grant through the CCRPC's UPWP to further investigate the feasibility of four of the top projects in the PCP. Preliminary engineering, conceptual plans, and updated cost estimates were completed by VHB in 2023 and this information has been incorporated into the PCP update for the 2024 State submittal. </t>
  </si>
  <si>
    <t>8 projects met this criteria. The contractor is required to notify the Town prior to construction to ensure all requirements are met. Regular inspections are conducted.</t>
  </si>
  <si>
    <t xml:space="preserve">Summer interns verify infrastructure on the stormwater maps while conducting inspections. In 2023, interns continued to field verify and inspect 50 culverts. </t>
  </si>
  <si>
    <t xml:space="preserve">There were 2 projects disturbing less than 1 acre of land subject to MS4 requirements.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</si>
</sst>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5" x14ac:knownFonts="1">
    <font>
      <sz val="11"/>
      <color theme="1"/>
      <name val="Calibri"/>
      <family val="2"/>
      <scheme val="minor"/>
    </font>
    <font>
      <b/>
      <sz val="11"/>
      <color theme="1"/>
      <name val="Calibri"/>
      <family val="2"/>
      <scheme val="minor"/>
    </font>
    <font>
      <b/>
      <sz val="12"/>
      <color theme="1"/>
      <name val="Calibri"/>
      <family val="2"/>
      <scheme val="minor"/>
    </font>
    <font>
      <sz val="11"/>
      <color theme="1" tint="0.499984740745262"/>
      <name val="Calibri"/>
      <family val="2"/>
      <scheme val="minor"/>
    </font>
    <font>
      <sz val="11"/>
      <name val="Calibri"/>
      <family val="2"/>
      <scheme val="minor"/>
    </font>
    <font>
      <b/>
      <sz val="14"/>
      <color theme="1"/>
      <name val="Calibri"/>
      <family val="2"/>
      <scheme val="minor"/>
    </font>
    <font>
      <sz val="14"/>
      <color theme="1"/>
      <name val="Calibri"/>
      <family val="2"/>
      <scheme val="minor"/>
    </font>
    <font>
      <sz val="11"/>
      <color rgb="FFFF0000"/>
      <name val="Calibri"/>
      <family val="2"/>
      <scheme val="minor"/>
    </font>
    <font>
      <b/>
      <sz val="14"/>
      <color theme="1"/>
      <name val="Calibri"/>
      <family val="2"/>
    </font>
    <font>
      <sz val="12"/>
      <color theme="1"/>
      <name val="Calibri"/>
      <family val="2"/>
    </font>
    <font>
      <sz val="11"/>
      <color rgb="FF000000"/>
      <name val="Calibri"/>
      <family val="2"/>
      <scheme val="minor"/>
    </font>
    <font>
      <sz val="11"/>
      <color rgb="FFC00000"/>
      <name val="Calibri"/>
      <family val="2"/>
      <scheme val="minor"/>
    </font>
    <font>
      <b/>
      <i/>
      <sz val="11"/>
      <color theme="1"/>
      <name val="Calibri"/>
      <family val="2"/>
      <scheme val="minor"/>
    </font>
    <font>
      <sz val="12"/>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s>
  <cellStyleXfs count="2">
    <xf numFmtId="0" fontId="0" fillId="0" borderId="0"/>
    <xf numFmtId="44" fontId="14" fillId="0" borderId="0" applyFont="0" applyFill="0" applyBorder="0" applyAlignment="0" applyProtection="0"/>
  </cellStyleXfs>
  <cellXfs count="71">
    <xf numFmtId="0" fontId="0" fillId="0" borderId="0" xfId="0"/>
    <xf numFmtId="0" fontId="0" fillId="0" borderId="1" xfId="0" applyBorder="1"/>
    <xf numFmtId="0" fontId="0" fillId="0" borderId="1" xfId="0" applyBorder="1" applyAlignment="1">
      <alignment wrapText="1"/>
    </xf>
    <xf numFmtId="0" fontId="3" fillId="0" borderId="1" xfId="0" applyFont="1" applyBorder="1" applyAlignment="1">
      <alignment wrapText="1"/>
    </xf>
    <xf numFmtId="6" fontId="3" fillId="0" borderId="1" xfId="0" applyNumberFormat="1" applyFont="1" applyBorder="1" applyAlignment="1">
      <alignment wrapText="1"/>
    </xf>
    <xf numFmtId="0" fontId="6" fillId="0" borderId="0" xfId="0" applyFont="1"/>
    <xf numFmtId="0" fontId="0" fillId="0" borderId="6" xfId="0" applyBorder="1"/>
    <xf numFmtId="0" fontId="3" fillId="0" borderId="1" xfId="0" applyFont="1" applyBorder="1"/>
    <xf numFmtId="0" fontId="0" fillId="0" borderId="0" xfId="0" applyAlignment="1">
      <alignment wrapText="1"/>
    </xf>
    <xf numFmtId="0" fontId="0" fillId="0" borderId="0" xfId="0" applyAlignment="1">
      <alignment vertical="top"/>
    </xf>
    <xf numFmtId="0" fontId="0" fillId="0" borderId="1" xfId="0" applyBorder="1" applyAlignment="1">
      <alignment horizontal="right" wrapText="1"/>
    </xf>
    <xf numFmtId="0" fontId="0" fillId="0" borderId="0" xfId="0" applyAlignment="1">
      <alignment horizontal="left"/>
    </xf>
    <xf numFmtId="0" fontId="0" fillId="0" borderId="7" xfId="0" applyBorder="1"/>
    <xf numFmtId="0" fontId="5" fillId="0" borderId="1" xfId="0" applyFont="1" applyBorder="1" applyAlignment="1">
      <alignment wrapText="1"/>
    </xf>
    <xf numFmtId="0" fontId="5" fillId="0" borderId="1" xfId="0" applyFont="1" applyBorder="1"/>
    <xf numFmtId="0" fontId="1" fillId="3" borderId="1" xfId="0" applyFont="1" applyFill="1" applyBorder="1" applyAlignment="1">
      <alignment vertical="top"/>
    </xf>
    <xf numFmtId="0" fontId="0" fillId="3" borderId="1" xfId="0" applyFill="1" applyBorder="1" applyAlignment="1">
      <alignment wrapText="1"/>
    </xf>
    <xf numFmtId="0" fontId="0" fillId="3" borderId="1" xfId="0" applyFill="1" applyBorder="1" applyAlignment="1">
      <alignment horizontal="left" wrapText="1"/>
    </xf>
    <xf numFmtId="0" fontId="0" fillId="3" borderId="1" xfId="0" applyFill="1" applyBorder="1" applyAlignment="1">
      <alignment horizontal="right" wrapText="1"/>
    </xf>
    <xf numFmtId="0" fontId="0" fillId="3" borderId="1" xfId="0" applyFill="1" applyBorder="1"/>
    <xf numFmtId="0" fontId="9" fillId="0" borderId="0" xfId="0" applyFont="1" applyAlignment="1">
      <alignment horizontal="left"/>
    </xf>
    <xf numFmtId="0" fontId="0" fillId="4" borderId="1" xfId="0" applyFill="1" applyBorder="1"/>
    <xf numFmtId="0" fontId="7" fillId="0" borderId="0" xfId="0" applyFont="1"/>
    <xf numFmtId="0" fontId="8" fillId="2" borderId="0" xfId="0" applyFont="1" applyFill="1"/>
    <xf numFmtId="0" fontId="2" fillId="2" borderId="2" xfId="0" applyFont="1" applyFill="1" applyBorder="1"/>
    <xf numFmtId="0" fontId="2" fillId="2" borderId="3" xfId="0" applyFont="1" applyFill="1" applyBorder="1"/>
    <xf numFmtId="0" fontId="2" fillId="2" borderId="4" xfId="0" applyFont="1" applyFill="1" applyBorder="1"/>
    <xf numFmtId="0" fontId="1" fillId="3" borderId="2" xfId="0" applyFont="1" applyFill="1" applyBorder="1" applyAlignment="1">
      <alignment wrapText="1"/>
    </xf>
    <xf numFmtId="0" fontId="0" fillId="3" borderId="1" xfId="0" applyFill="1" applyBorder="1" applyAlignment="1">
      <alignment vertical="center" wrapText="1"/>
    </xf>
    <xf numFmtId="0" fontId="10" fillId="3" borderId="1" xfId="0" applyFont="1" applyFill="1" applyBorder="1" applyAlignment="1">
      <alignment vertical="center" wrapText="1"/>
    </xf>
    <xf numFmtId="0" fontId="0" fillId="3" borderId="1" xfId="0" applyFill="1" applyBorder="1" applyAlignment="1">
      <alignment horizontal="left"/>
    </xf>
    <xf numFmtId="0" fontId="0" fillId="0" borderId="1" xfId="0" applyBorder="1" applyAlignment="1">
      <alignment horizontal="right"/>
    </xf>
    <xf numFmtId="9" fontId="10" fillId="0" borderId="1" xfId="0" applyNumberFormat="1" applyFont="1" applyBorder="1" applyAlignment="1">
      <alignment vertical="center" wrapText="1"/>
    </xf>
    <xf numFmtId="9" fontId="0" fillId="0" borderId="1" xfId="0" applyNumberFormat="1" applyBorder="1" applyAlignment="1">
      <alignment vertical="center" wrapText="1"/>
    </xf>
    <xf numFmtId="0" fontId="0" fillId="3" borderId="2" xfId="0" applyFill="1" applyBorder="1"/>
    <xf numFmtId="10" fontId="0" fillId="3" borderId="1" xfId="0" applyNumberFormat="1" applyFill="1" applyBorder="1" applyAlignment="1">
      <alignment horizontal="right"/>
    </xf>
    <xf numFmtId="0" fontId="0" fillId="3" borderId="1" xfId="0" applyFill="1" applyBorder="1" applyAlignment="1">
      <alignment horizontal="right"/>
    </xf>
    <xf numFmtId="0" fontId="1" fillId="2" borderId="1" xfId="0" applyFont="1" applyFill="1" applyBorder="1" applyAlignment="1">
      <alignment horizontal="left"/>
    </xf>
    <xf numFmtId="0" fontId="0" fillId="2" borderId="1" xfId="0" applyFill="1" applyBorder="1" applyAlignment="1">
      <alignment horizontal="right"/>
    </xf>
    <xf numFmtId="9" fontId="0" fillId="3" borderId="1" xfId="0" applyNumberFormat="1" applyFill="1" applyBorder="1"/>
    <xf numFmtId="0" fontId="0" fillId="3" borderId="1" xfId="0" applyFill="1" applyBorder="1" applyAlignment="1">
      <alignment vertical="top" wrapText="1"/>
    </xf>
    <xf numFmtId="0" fontId="0" fillId="3" borderId="1" xfId="0" applyFill="1" applyBorder="1" applyAlignment="1">
      <alignment horizontal="left" vertical="top" wrapText="1"/>
    </xf>
    <xf numFmtId="0" fontId="1" fillId="3" borderId="1" xfId="0" applyFont="1" applyFill="1" applyBorder="1" applyAlignment="1">
      <alignment horizontal="left" vertical="top"/>
    </xf>
    <xf numFmtId="0" fontId="13" fillId="0" borderId="1" xfId="0" applyFont="1" applyBorder="1" applyAlignment="1">
      <alignment horizontal="left" vertical="top" wrapText="1"/>
    </xf>
    <xf numFmtId="6" fontId="0" fillId="0" borderId="1" xfId="0" applyNumberFormat="1" applyBorder="1" applyAlignment="1">
      <alignment wrapText="1"/>
    </xf>
    <xf numFmtId="0" fontId="1" fillId="3" borderId="2" xfId="0" applyFont="1" applyFill="1" applyBorder="1" applyAlignment="1">
      <alignment vertical="top"/>
    </xf>
    <xf numFmtId="0" fontId="0" fillId="0" borderId="4" xfId="0" applyBorder="1"/>
    <xf numFmtId="0" fontId="4" fillId="4" borderId="1" xfId="0" applyFont="1" applyFill="1" applyBorder="1" applyAlignment="1">
      <alignment wrapText="1"/>
    </xf>
    <xf numFmtId="0" fontId="4" fillId="0" borderId="1" xfId="0" applyFont="1" applyBorder="1" applyAlignment="1">
      <alignment wrapText="1"/>
    </xf>
    <xf numFmtId="0" fontId="0" fillId="0" borderId="1" xfId="0" applyBorder="1" applyAlignment="1">
      <alignment horizontal="left" wrapText="1"/>
    </xf>
    <xf numFmtId="0" fontId="13"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Border="1"/>
    <xf numFmtId="6" fontId="4" fillId="0" borderId="1" xfId="0" applyNumberFormat="1" applyFont="1" applyBorder="1" applyAlignment="1">
      <alignment wrapText="1"/>
    </xf>
    <xf numFmtId="0" fontId="4" fillId="0" borderId="1" xfId="0" applyFont="1" applyBorder="1" applyAlignment="1">
      <alignment horizontal="left" wrapText="1"/>
    </xf>
    <xf numFmtId="0" fontId="5" fillId="2" borderId="2" xfId="0" applyFont="1" applyFill="1" applyBorder="1" applyAlignment="1">
      <alignment horizontal="center" vertical="top"/>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5" fillId="2" borderId="5" xfId="0" applyFont="1" applyFill="1" applyBorder="1" applyAlignment="1">
      <alignment horizontal="left" vertical="top"/>
    </xf>
    <xf numFmtId="0" fontId="1" fillId="3" borderId="1" xfId="0" applyFont="1" applyFill="1" applyBorder="1" applyAlignment="1">
      <alignment horizontal="left" vertical="top"/>
    </xf>
    <xf numFmtId="0" fontId="5" fillId="2" borderId="1" xfId="0" applyFont="1" applyFill="1" applyBorder="1" applyAlignment="1">
      <alignment horizontal="left" vertical="top"/>
    </xf>
    <xf numFmtId="0" fontId="5" fillId="2" borderId="1" xfId="0" applyFont="1" applyFill="1" applyBorder="1" applyAlignment="1">
      <alignment horizontal="left"/>
    </xf>
    <xf numFmtId="0" fontId="2" fillId="2" borderId="2" xfId="0" applyFont="1" applyFill="1" applyBorder="1" applyAlignment="1">
      <alignment horizontal="left"/>
    </xf>
    <xf numFmtId="0" fontId="2" fillId="2" borderId="4" xfId="0" applyFont="1" applyFill="1" applyBorder="1" applyAlignment="1">
      <alignment horizontal="left"/>
    </xf>
    <xf numFmtId="0" fontId="2" fillId="2" borderId="1" xfId="0" applyFont="1" applyFill="1" applyBorder="1" applyAlignment="1">
      <alignment horizontal="left"/>
    </xf>
    <xf numFmtId="0" fontId="11" fillId="0" borderId="0" xfId="0" applyFont="1" applyAlignment="1">
      <alignment horizontal="left" vertical="top" wrapText="1"/>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5" fillId="2" borderId="4" xfId="0" applyFont="1" applyFill="1" applyBorder="1" applyAlignment="1">
      <alignment horizontal="left" wrapText="1"/>
    </xf>
    <xf numFmtId="6" fontId="4" fillId="0" borderId="1" xfId="0" applyNumberFormat="1" applyFont="1" applyFill="1" applyBorder="1" applyAlignment="1">
      <alignment horizontal="left" wrapText="1"/>
    </xf>
    <xf numFmtId="44" fontId="0" fillId="0" borderId="1" xfId="1"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5"/>
  <sheetViews>
    <sheetView showGridLines="0" tabSelected="1" zoomScale="80" zoomScaleNormal="80" workbookViewId="0">
      <pane ySplit="2" topLeftCell="A3" activePane="bottomLeft" state="frozen"/>
      <selection pane="bottomLeft" activeCell="D63" sqref="D63"/>
    </sheetView>
  </sheetViews>
  <sheetFormatPr defaultRowHeight="15" x14ac:dyDescent="0.25"/>
  <cols>
    <col min="1" max="1" width="9.7109375" style="9" customWidth="1"/>
    <col min="2" max="2" width="45.5703125" style="8" customWidth="1"/>
    <col min="3" max="3" width="32.7109375" customWidth="1"/>
    <col min="4" max="4" width="111.85546875" customWidth="1"/>
    <col min="5" max="5" width="24.140625" bestFit="1" customWidth="1"/>
    <col min="6" max="6" width="28.140625" customWidth="1"/>
    <col min="7" max="7" width="22" customWidth="1"/>
  </cols>
  <sheetData>
    <row r="1" spans="1:7" ht="18.75" x14ac:dyDescent="0.25">
      <c r="A1" s="58" t="s">
        <v>83</v>
      </c>
      <c r="B1" s="58"/>
      <c r="C1" s="58"/>
      <c r="D1" s="58"/>
      <c r="E1" s="58"/>
      <c r="F1" s="58"/>
      <c r="G1" s="58"/>
    </row>
    <row r="2" spans="1:7" s="5" customFormat="1" ht="56.25" x14ac:dyDescent="0.3">
      <c r="A2" s="13" t="s">
        <v>69</v>
      </c>
      <c r="B2" s="13" t="s">
        <v>74</v>
      </c>
      <c r="C2" s="14" t="s">
        <v>23</v>
      </c>
      <c r="D2" s="14" t="s">
        <v>98</v>
      </c>
      <c r="E2" s="13" t="s">
        <v>109</v>
      </c>
      <c r="F2" s="13" t="s">
        <v>96</v>
      </c>
      <c r="G2" s="13" t="s">
        <v>97</v>
      </c>
    </row>
    <row r="3" spans="1:7" ht="18.75" x14ac:dyDescent="0.25">
      <c r="A3" s="55" t="s">
        <v>0</v>
      </c>
      <c r="B3" s="56"/>
      <c r="C3" s="56"/>
      <c r="D3" s="56"/>
      <c r="E3" s="56"/>
      <c r="F3" s="56"/>
      <c r="G3" s="57"/>
    </row>
    <row r="4" spans="1:7" ht="45.75" customHeight="1" x14ac:dyDescent="0.25">
      <c r="A4" s="15" t="s">
        <v>40</v>
      </c>
      <c r="B4" s="16" t="s">
        <v>22</v>
      </c>
      <c r="C4" s="43" t="s">
        <v>139</v>
      </c>
      <c r="D4" s="2" t="s">
        <v>265</v>
      </c>
      <c r="E4" s="7" t="s">
        <v>11</v>
      </c>
      <c r="F4" s="2" t="s">
        <v>140</v>
      </c>
      <c r="G4" s="1"/>
    </row>
    <row r="5" spans="1:7" ht="49.5" customHeight="1" x14ac:dyDescent="0.25">
      <c r="A5" s="15" t="s">
        <v>41</v>
      </c>
      <c r="B5" s="16" t="s">
        <v>70</v>
      </c>
      <c r="C5" s="1"/>
      <c r="D5" s="2" t="s">
        <v>141</v>
      </c>
      <c r="E5" s="1"/>
      <c r="F5" s="2" t="s">
        <v>142</v>
      </c>
      <c r="G5" s="1"/>
    </row>
    <row r="6" spans="1:7" ht="252" x14ac:dyDescent="0.25">
      <c r="A6" s="15" t="s">
        <v>42</v>
      </c>
      <c r="B6" s="17" t="s">
        <v>71</v>
      </c>
      <c r="C6" s="43" t="s">
        <v>143</v>
      </c>
      <c r="D6" s="44" t="s">
        <v>243</v>
      </c>
      <c r="E6" s="2" t="s">
        <v>144</v>
      </c>
      <c r="F6" s="1"/>
      <c r="G6" s="1"/>
    </row>
    <row r="7" spans="1:7" ht="30" x14ac:dyDescent="0.25">
      <c r="A7" s="15" t="s">
        <v>148</v>
      </c>
      <c r="B7" s="16" t="s">
        <v>145</v>
      </c>
      <c r="C7" s="43" t="s">
        <v>146</v>
      </c>
      <c r="D7" s="53" t="s">
        <v>147</v>
      </c>
      <c r="E7" s="1"/>
      <c r="F7" s="1"/>
      <c r="G7" s="1"/>
    </row>
    <row r="8" spans="1:7" ht="31.5" x14ac:dyDescent="0.25">
      <c r="A8" s="45" t="s">
        <v>148</v>
      </c>
      <c r="B8" s="16" t="s">
        <v>149</v>
      </c>
      <c r="C8" s="43" t="s">
        <v>150</v>
      </c>
      <c r="D8" s="53" t="s">
        <v>266</v>
      </c>
      <c r="E8" s="1"/>
      <c r="F8" s="1"/>
      <c r="G8" s="46"/>
    </row>
    <row r="9" spans="1:7" ht="75" x14ac:dyDescent="0.25">
      <c r="A9" s="45" t="s">
        <v>148</v>
      </c>
      <c r="B9" s="16" t="s">
        <v>151</v>
      </c>
      <c r="C9" s="43" t="s">
        <v>152</v>
      </c>
      <c r="D9" s="44" t="s">
        <v>153</v>
      </c>
      <c r="E9" s="1"/>
      <c r="F9" s="2" t="s">
        <v>154</v>
      </c>
      <c r="G9" s="46"/>
    </row>
    <row r="10" spans="1:7" ht="75" x14ac:dyDescent="0.25">
      <c r="A10" s="45" t="s">
        <v>148</v>
      </c>
      <c r="B10" s="16" t="s">
        <v>155</v>
      </c>
      <c r="C10" s="43" t="s">
        <v>156</v>
      </c>
      <c r="D10" s="44" t="s">
        <v>241</v>
      </c>
      <c r="E10" s="1"/>
      <c r="F10" s="2" t="s">
        <v>157</v>
      </c>
      <c r="G10" s="46"/>
    </row>
    <row r="11" spans="1:7" ht="47.25" x14ac:dyDescent="0.25">
      <c r="A11" s="45" t="s">
        <v>148</v>
      </c>
      <c r="B11" s="16" t="s">
        <v>158</v>
      </c>
      <c r="C11" s="43" t="s">
        <v>159</v>
      </c>
      <c r="D11" s="44" t="s">
        <v>267</v>
      </c>
      <c r="E11" s="1"/>
      <c r="F11" s="2" t="s">
        <v>160</v>
      </c>
      <c r="G11" s="46"/>
    </row>
    <row r="12" spans="1:7" ht="71.25" customHeight="1" x14ac:dyDescent="0.25">
      <c r="A12" s="45" t="s">
        <v>148</v>
      </c>
      <c r="B12" s="16" t="s">
        <v>161</v>
      </c>
      <c r="C12" s="43" t="s">
        <v>162</v>
      </c>
      <c r="D12" s="44" t="s">
        <v>163</v>
      </c>
      <c r="E12" s="1"/>
      <c r="F12" s="2" t="s">
        <v>244</v>
      </c>
      <c r="G12" s="46"/>
    </row>
    <row r="13" spans="1:7" ht="60" x14ac:dyDescent="0.25">
      <c r="A13" s="45" t="s">
        <v>148</v>
      </c>
      <c r="B13" s="16" t="s">
        <v>164</v>
      </c>
      <c r="C13" s="43" t="s">
        <v>165</v>
      </c>
      <c r="D13" s="53" t="s">
        <v>268</v>
      </c>
      <c r="E13" s="1"/>
      <c r="F13" s="2" t="s">
        <v>166</v>
      </c>
      <c r="G13" s="46"/>
    </row>
    <row r="14" spans="1:7" ht="15.75" x14ac:dyDescent="0.25">
      <c r="A14" s="45" t="s">
        <v>148</v>
      </c>
      <c r="B14" s="16" t="s">
        <v>167</v>
      </c>
      <c r="C14" s="43" t="s">
        <v>168</v>
      </c>
      <c r="D14" s="44" t="s">
        <v>169</v>
      </c>
      <c r="E14" s="1"/>
      <c r="F14" s="1"/>
      <c r="G14" s="46"/>
    </row>
    <row r="15" spans="1:7" ht="18.75" x14ac:dyDescent="0.25">
      <c r="A15" s="55" t="s">
        <v>1</v>
      </c>
      <c r="B15" s="56"/>
      <c r="C15" s="56"/>
      <c r="D15" s="56"/>
      <c r="E15" s="56"/>
      <c r="F15" s="56"/>
      <c r="G15" s="57"/>
    </row>
    <row r="16" spans="1:7" ht="274.5" customHeight="1" x14ac:dyDescent="0.25">
      <c r="A16" s="15" t="s">
        <v>43</v>
      </c>
      <c r="B16" s="17" t="s">
        <v>72</v>
      </c>
      <c r="C16" s="43" t="s">
        <v>170</v>
      </c>
      <c r="D16" s="2" t="s">
        <v>245</v>
      </c>
      <c r="E16" s="47" t="s">
        <v>171</v>
      </c>
      <c r="F16" s="2" t="s">
        <v>246</v>
      </c>
      <c r="G16" s="1"/>
    </row>
    <row r="17" spans="1:7" ht="31.5" x14ac:dyDescent="0.25">
      <c r="A17" s="15" t="s">
        <v>148</v>
      </c>
      <c r="B17" s="16" t="s">
        <v>172</v>
      </c>
      <c r="C17" s="43" t="s">
        <v>173</v>
      </c>
      <c r="D17" s="44" t="s">
        <v>247</v>
      </c>
      <c r="E17" s="1"/>
      <c r="F17" s="2" t="s">
        <v>174</v>
      </c>
      <c r="G17" s="1"/>
    </row>
    <row r="18" spans="1:7" ht="18.75" x14ac:dyDescent="0.25">
      <c r="A18" s="55" t="s">
        <v>2</v>
      </c>
      <c r="B18" s="56"/>
      <c r="C18" s="56"/>
      <c r="D18" s="56"/>
      <c r="E18" s="56"/>
      <c r="F18" s="56"/>
      <c r="G18" s="57"/>
    </row>
    <row r="19" spans="1:7" ht="90" x14ac:dyDescent="0.25">
      <c r="A19" s="15" t="s">
        <v>44</v>
      </c>
      <c r="B19" s="16" t="s">
        <v>175</v>
      </c>
      <c r="C19" s="43" t="s">
        <v>176</v>
      </c>
      <c r="D19" s="2" t="s">
        <v>278</v>
      </c>
      <c r="E19" s="1"/>
      <c r="F19" s="2" t="s">
        <v>248</v>
      </c>
      <c r="G19" s="1"/>
    </row>
    <row r="20" spans="1:7" ht="116.25" customHeight="1" x14ac:dyDescent="0.25">
      <c r="A20" s="15" t="s">
        <v>45</v>
      </c>
      <c r="B20" s="16" t="s">
        <v>177</v>
      </c>
      <c r="C20" s="43" t="s">
        <v>178</v>
      </c>
      <c r="D20" s="48" t="s">
        <v>249</v>
      </c>
      <c r="E20" s="1"/>
      <c r="F20" s="2" t="s">
        <v>179</v>
      </c>
      <c r="G20" s="1"/>
    </row>
    <row r="21" spans="1:7" ht="69.75" customHeight="1" x14ac:dyDescent="0.25">
      <c r="A21" s="15" t="s">
        <v>46</v>
      </c>
      <c r="B21" s="16" t="s">
        <v>24</v>
      </c>
      <c r="C21" s="43" t="s">
        <v>180</v>
      </c>
      <c r="D21" s="48" t="s">
        <v>250</v>
      </c>
      <c r="E21" s="2"/>
      <c r="F21" s="2" t="s">
        <v>181</v>
      </c>
      <c r="G21" s="1"/>
    </row>
    <row r="22" spans="1:7" ht="63" x14ac:dyDescent="0.25">
      <c r="A22" s="15" t="s">
        <v>47</v>
      </c>
      <c r="B22" s="16" t="s">
        <v>25</v>
      </c>
      <c r="C22" s="43" t="s">
        <v>182</v>
      </c>
      <c r="D22" s="48" t="s">
        <v>251</v>
      </c>
      <c r="E22" s="2"/>
      <c r="F22" s="49" t="s">
        <v>183</v>
      </c>
      <c r="G22" s="1"/>
    </row>
    <row r="23" spans="1:7" x14ac:dyDescent="0.25">
      <c r="A23" s="59" t="s">
        <v>48</v>
      </c>
      <c r="B23" s="16" t="s">
        <v>26</v>
      </c>
      <c r="C23" s="2"/>
      <c r="D23" s="3"/>
      <c r="E23" s="1"/>
      <c r="F23" s="1"/>
      <c r="G23" s="1"/>
    </row>
    <row r="24" spans="1:7" x14ac:dyDescent="0.25">
      <c r="A24" s="59"/>
      <c r="B24" s="18" t="s">
        <v>5</v>
      </c>
      <c r="C24" s="10" t="s">
        <v>184</v>
      </c>
      <c r="D24" s="54">
        <v>153</v>
      </c>
      <c r="E24" s="1"/>
      <c r="F24" s="1"/>
      <c r="G24" s="1"/>
    </row>
    <row r="25" spans="1:7" ht="30" x14ac:dyDescent="0.25">
      <c r="A25" s="59"/>
      <c r="B25" s="18" t="s">
        <v>27</v>
      </c>
      <c r="C25" s="10" t="s">
        <v>185</v>
      </c>
      <c r="D25" s="49">
        <v>0</v>
      </c>
      <c r="E25" s="1"/>
      <c r="F25" s="1"/>
      <c r="G25" s="1"/>
    </row>
    <row r="26" spans="1:7" ht="70.5" customHeight="1" x14ac:dyDescent="0.25">
      <c r="A26" s="59"/>
      <c r="B26" s="18" t="s">
        <v>253</v>
      </c>
      <c r="C26" s="10" t="s">
        <v>186</v>
      </c>
      <c r="D26" s="2" t="s">
        <v>269</v>
      </c>
      <c r="E26" s="1"/>
      <c r="F26" s="2" t="s">
        <v>252</v>
      </c>
      <c r="G26" s="1"/>
    </row>
    <row r="27" spans="1:7" x14ac:dyDescent="0.25">
      <c r="A27" s="59"/>
      <c r="B27" s="18" t="s">
        <v>3</v>
      </c>
      <c r="C27" s="10" t="s">
        <v>187</v>
      </c>
      <c r="D27" s="49">
        <v>0</v>
      </c>
      <c r="E27" s="1"/>
      <c r="F27" s="1"/>
      <c r="G27" s="1"/>
    </row>
    <row r="28" spans="1:7" x14ac:dyDescent="0.25">
      <c r="A28" s="59"/>
      <c r="B28" s="18" t="s">
        <v>4</v>
      </c>
      <c r="C28" s="10" t="s">
        <v>188</v>
      </c>
      <c r="D28" s="49">
        <v>0</v>
      </c>
      <c r="E28" s="1"/>
      <c r="F28" s="1"/>
      <c r="G28" s="1"/>
    </row>
    <row r="29" spans="1:7" ht="47.25" x14ac:dyDescent="0.25">
      <c r="A29" s="15" t="s">
        <v>148</v>
      </c>
      <c r="B29" s="16" t="s">
        <v>189</v>
      </c>
      <c r="C29" s="43" t="s">
        <v>178</v>
      </c>
      <c r="D29" s="44" t="s">
        <v>190</v>
      </c>
      <c r="E29" s="1"/>
      <c r="F29" s="2" t="s">
        <v>191</v>
      </c>
      <c r="G29" s="1"/>
    </row>
    <row r="30" spans="1:7" ht="18.75" x14ac:dyDescent="0.25">
      <c r="A30" s="55" t="s">
        <v>6</v>
      </c>
      <c r="B30" s="56"/>
      <c r="C30" s="56"/>
      <c r="D30" s="56"/>
      <c r="E30" s="56"/>
      <c r="F30" s="56"/>
      <c r="G30" s="57"/>
    </row>
    <row r="31" spans="1:7" ht="47.25" x14ac:dyDescent="0.25">
      <c r="A31" s="59" t="s">
        <v>49</v>
      </c>
      <c r="B31" s="16" t="s">
        <v>28</v>
      </c>
      <c r="C31" s="43" t="s">
        <v>195</v>
      </c>
      <c r="D31" s="48" t="s">
        <v>190</v>
      </c>
      <c r="E31" s="1"/>
      <c r="F31" s="1"/>
      <c r="G31" s="1"/>
    </row>
    <row r="32" spans="1:7" ht="45" x14ac:dyDescent="0.25">
      <c r="A32" s="59"/>
      <c r="B32" s="18" t="s">
        <v>29</v>
      </c>
      <c r="C32" s="10" t="s">
        <v>196</v>
      </c>
      <c r="D32" s="2" t="s">
        <v>254</v>
      </c>
      <c r="E32" s="1"/>
      <c r="F32" s="2" t="s">
        <v>255</v>
      </c>
      <c r="G32" s="1"/>
    </row>
    <row r="33" spans="1:7" ht="47.25" x14ac:dyDescent="0.25">
      <c r="A33" s="15" t="s">
        <v>51</v>
      </c>
      <c r="B33" s="17" t="s">
        <v>50</v>
      </c>
      <c r="C33" s="43" t="s">
        <v>195</v>
      </c>
      <c r="D33" s="2" t="s">
        <v>190</v>
      </c>
      <c r="E33" s="1"/>
      <c r="F33" s="1"/>
      <c r="G33" s="1"/>
    </row>
    <row r="34" spans="1:7" ht="47.25" x14ac:dyDescent="0.25">
      <c r="A34" s="59" t="s">
        <v>52</v>
      </c>
      <c r="B34" s="17" t="s">
        <v>34</v>
      </c>
      <c r="C34" s="43" t="s">
        <v>195</v>
      </c>
      <c r="D34" s="2" t="s">
        <v>190</v>
      </c>
      <c r="E34" s="1"/>
      <c r="F34" s="1"/>
      <c r="G34" s="1"/>
    </row>
    <row r="35" spans="1:7" ht="30.75" customHeight="1" x14ac:dyDescent="0.25">
      <c r="A35" s="59"/>
      <c r="B35" s="18" t="s">
        <v>53</v>
      </c>
      <c r="C35" s="10" t="s">
        <v>197</v>
      </c>
      <c r="D35" s="2" t="s">
        <v>279</v>
      </c>
      <c r="E35" s="1"/>
      <c r="F35" s="1"/>
      <c r="G35" s="1"/>
    </row>
    <row r="36" spans="1:7" ht="60" x14ac:dyDescent="0.25">
      <c r="A36" s="42" t="s">
        <v>148</v>
      </c>
      <c r="B36" s="18" t="s">
        <v>192</v>
      </c>
      <c r="C36" s="43" t="s">
        <v>194</v>
      </c>
      <c r="D36" s="44" t="s">
        <v>271</v>
      </c>
      <c r="E36" s="1"/>
      <c r="F36" s="1"/>
      <c r="G36" s="1"/>
    </row>
    <row r="37" spans="1:7" ht="60" x14ac:dyDescent="0.25">
      <c r="A37" s="15" t="s">
        <v>148</v>
      </c>
      <c r="B37" s="18" t="s">
        <v>193</v>
      </c>
      <c r="C37" s="43" t="s">
        <v>146</v>
      </c>
      <c r="D37" s="44" t="s">
        <v>274</v>
      </c>
      <c r="E37" s="1"/>
      <c r="F37" s="1"/>
      <c r="G37" s="1"/>
    </row>
    <row r="38" spans="1:7" ht="18.75" x14ac:dyDescent="0.25">
      <c r="A38" s="55" t="s">
        <v>7</v>
      </c>
      <c r="B38" s="56"/>
      <c r="C38" s="56"/>
      <c r="D38" s="56"/>
      <c r="E38" s="56"/>
      <c r="F38" s="56"/>
      <c r="G38" s="57"/>
    </row>
    <row r="39" spans="1:7" ht="75" x14ac:dyDescent="0.25">
      <c r="A39" s="15" t="s">
        <v>35</v>
      </c>
      <c r="B39" s="16" t="s">
        <v>30</v>
      </c>
      <c r="C39" s="2"/>
      <c r="D39" s="2" t="s">
        <v>190</v>
      </c>
      <c r="E39" s="1"/>
      <c r="F39" s="2" t="s">
        <v>198</v>
      </c>
      <c r="G39" s="1"/>
    </row>
    <row r="40" spans="1:7" ht="45" x14ac:dyDescent="0.25">
      <c r="A40" s="59" t="s">
        <v>36</v>
      </c>
      <c r="B40" s="16" t="s">
        <v>73</v>
      </c>
      <c r="C40" s="2" t="s">
        <v>197</v>
      </c>
      <c r="D40" s="2" t="s">
        <v>277</v>
      </c>
      <c r="E40" s="1"/>
      <c r="F40" s="1"/>
      <c r="G40" s="1"/>
    </row>
    <row r="41" spans="1:7" ht="48" customHeight="1" x14ac:dyDescent="0.25">
      <c r="A41" s="59"/>
      <c r="B41" s="18" t="s">
        <v>32</v>
      </c>
      <c r="C41" s="2" t="s">
        <v>199</v>
      </c>
      <c r="D41" s="2" t="s">
        <v>272</v>
      </c>
      <c r="E41" s="1"/>
      <c r="F41" s="1"/>
      <c r="G41" s="1"/>
    </row>
    <row r="42" spans="1:7" ht="89.25" customHeight="1" x14ac:dyDescent="0.25">
      <c r="A42" s="15" t="s">
        <v>37</v>
      </c>
      <c r="B42" s="17" t="s">
        <v>31</v>
      </c>
      <c r="C42" s="2"/>
      <c r="D42" s="2" t="s">
        <v>200</v>
      </c>
      <c r="E42" s="1"/>
      <c r="F42" s="2" t="s">
        <v>203</v>
      </c>
      <c r="G42" s="1"/>
    </row>
    <row r="43" spans="1:7" ht="39.75" customHeight="1" x14ac:dyDescent="0.25">
      <c r="A43" s="59" t="s">
        <v>39</v>
      </c>
      <c r="B43" s="17" t="s">
        <v>54</v>
      </c>
      <c r="C43" s="43" t="s">
        <v>201</v>
      </c>
      <c r="D43" s="2" t="s">
        <v>256</v>
      </c>
      <c r="E43" s="1"/>
      <c r="F43" s="1"/>
      <c r="G43" s="1"/>
    </row>
    <row r="44" spans="1:7" ht="30" customHeight="1" x14ac:dyDescent="0.25">
      <c r="A44" s="59"/>
      <c r="B44" s="18" t="s">
        <v>55</v>
      </c>
      <c r="C44" s="2"/>
      <c r="D44" s="2" t="s">
        <v>273</v>
      </c>
      <c r="E44" s="1"/>
      <c r="F44" s="1"/>
      <c r="G44" s="1"/>
    </row>
    <row r="45" spans="1:7" ht="63" customHeight="1" x14ac:dyDescent="0.25">
      <c r="A45" s="15" t="s">
        <v>38</v>
      </c>
      <c r="B45" s="16" t="s">
        <v>33</v>
      </c>
      <c r="C45" s="2"/>
      <c r="D45" s="2" t="s">
        <v>202</v>
      </c>
      <c r="E45" s="1"/>
      <c r="F45" s="2" t="s">
        <v>203</v>
      </c>
      <c r="G45" s="1"/>
    </row>
    <row r="46" spans="1:7" x14ac:dyDescent="0.25">
      <c r="A46" s="15"/>
      <c r="B46" s="17" t="s">
        <v>75</v>
      </c>
      <c r="C46" s="1"/>
      <c r="D46" s="4"/>
      <c r="E46" s="1"/>
      <c r="F46" s="1"/>
      <c r="G46" s="1"/>
    </row>
    <row r="47" spans="1:7" ht="18.75" x14ac:dyDescent="0.25">
      <c r="A47" s="55" t="s">
        <v>8</v>
      </c>
      <c r="B47" s="56"/>
      <c r="C47" s="56"/>
      <c r="D47" s="56"/>
      <c r="E47" s="56"/>
      <c r="F47" s="56"/>
      <c r="G47" s="57"/>
    </row>
    <row r="48" spans="1:7" ht="78.75" x14ac:dyDescent="0.25">
      <c r="A48" s="15" t="s">
        <v>56</v>
      </c>
      <c r="B48" s="16" t="s">
        <v>57</v>
      </c>
      <c r="C48" s="43" t="s">
        <v>204</v>
      </c>
      <c r="D48" s="48" t="s">
        <v>270</v>
      </c>
      <c r="E48" s="1"/>
      <c r="F48" s="1"/>
      <c r="G48" s="1"/>
    </row>
    <row r="49" spans="1:7" ht="30" customHeight="1" x14ac:dyDescent="0.25">
      <c r="A49" s="59" t="s">
        <v>58</v>
      </c>
      <c r="B49" s="16" t="s">
        <v>59</v>
      </c>
      <c r="C49" s="2"/>
      <c r="D49" s="3"/>
      <c r="E49" s="1"/>
      <c r="F49" s="1"/>
      <c r="G49" s="1"/>
    </row>
    <row r="50" spans="1:7" x14ac:dyDescent="0.25">
      <c r="A50" s="59"/>
      <c r="B50" s="18" t="s">
        <v>79</v>
      </c>
      <c r="C50" s="2"/>
      <c r="D50" s="48" t="s">
        <v>80</v>
      </c>
      <c r="E50" s="1"/>
      <c r="F50" s="1"/>
      <c r="G50" s="1"/>
    </row>
    <row r="51" spans="1:7" x14ac:dyDescent="0.25">
      <c r="A51" s="59"/>
      <c r="B51" s="18" t="s">
        <v>81</v>
      </c>
      <c r="C51" s="2"/>
      <c r="D51" s="48" t="s">
        <v>80</v>
      </c>
      <c r="E51" s="1"/>
      <c r="F51" s="1"/>
      <c r="G51" s="1"/>
    </row>
    <row r="52" spans="1:7" ht="30" customHeight="1" x14ac:dyDescent="0.25">
      <c r="A52" s="59"/>
      <c r="B52" s="18" t="s">
        <v>82</v>
      </c>
      <c r="C52" s="2"/>
      <c r="D52" s="48" t="s">
        <v>205</v>
      </c>
      <c r="E52" s="1"/>
      <c r="F52" s="2" t="s">
        <v>210</v>
      </c>
      <c r="G52" s="1"/>
    </row>
    <row r="53" spans="1:7" ht="30" x14ac:dyDescent="0.25">
      <c r="A53" s="59"/>
      <c r="B53" s="18" t="s">
        <v>60</v>
      </c>
      <c r="C53" s="2"/>
      <c r="D53" s="48" t="s">
        <v>63</v>
      </c>
      <c r="E53" s="1"/>
      <c r="F53" s="2" t="s">
        <v>211</v>
      </c>
      <c r="G53" s="1"/>
    </row>
    <row r="54" spans="1:7" ht="45" x14ac:dyDescent="0.25">
      <c r="A54" s="59"/>
      <c r="B54" s="18" t="s">
        <v>61</v>
      </c>
      <c r="C54" s="2"/>
      <c r="D54" s="48" t="s">
        <v>63</v>
      </c>
      <c r="E54" s="1"/>
      <c r="F54" s="2" t="s">
        <v>212</v>
      </c>
      <c r="G54" s="1"/>
    </row>
    <row r="55" spans="1:7" x14ac:dyDescent="0.25">
      <c r="A55" s="59"/>
      <c r="B55" s="18" t="s">
        <v>62</v>
      </c>
      <c r="C55" s="2"/>
      <c r="D55" s="48" t="s">
        <v>213</v>
      </c>
      <c r="E55" s="1"/>
      <c r="F55" s="1"/>
      <c r="G55" s="1"/>
    </row>
    <row r="56" spans="1:7" ht="95.25" customHeight="1" x14ac:dyDescent="0.25">
      <c r="A56" s="15" t="s">
        <v>64</v>
      </c>
      <c r="B56" s="16" t="s">
        <v>76</v>
      </c>
      <c r="C56" s="43" t="s">
        <v>206</v>
      </c>
      <c r="D56" s="1" t="s">
        <v>207</v>
      </c>
      <c r="E56" s="1"/>
      <c r="F56" s="1"/>
      <c r="G56" s="1"/>
    </row>
    <row r="57" spans="1:7" ht="45" x14ac:dyDescent="0.25">
      <c r="A57" s="15" t="s">
        <v>65</v>
      </c>
      <c r="B57" s="16" t="s">
        <v>66</v>
      </c>
      <c r="C57" s="43" t="s">
        <v>208</v>
      </c>
      <c r="D57" s="1" t="s">
        <v>209</v>
      </c>
      <c r="E57" s="1"/>
      <c r="F57" s="2" t="s">
        <v>214</v>
      </c>
      <c r="G57" s="1"/>
    </row>
    <row r="58" spans="1:7" ht="45" x14ac:dyDescent="0.25">
      <c r="A58" s="15" t="s">
        <v>67</v>
      </c>
      <c r="B58" s="16" t="s">
        <v>68</v>
      </c>
      <c r="C58" s="2"/>
      <c r="D58" s="2" t="s">
        <v>215</v>
      </c>
      <c r="E58" s="1"/>
      <c r="F58" s="1"/>
      <c r="G58" s="1"/>
    </row>
    <row r="59" spans="1:7" ht="31.5" x14ac:dyDescent="0.25">
      <c r="A59" s="15" t="s">
        <v>148</v>
      </c>
      <c r="B59" s="17" t="s">
        <v>216</v>
      </c>
      <c r="C59" s="50" t="s">
        <v>217</v>
      </c>
      <c r="D59" s="2"/>
      <c r="E59" s="1"/>
      <c r="F59" s="1"/>
      <c r="G59" s="1"/>
    </row>
    <row r="60" spans="1:7" ht="15.75" x14ac:dyDescent="0.25">
      <c r="A60" s="15" t="s">
        <v>148</v>
      </c>
      <c r="B60" s="18" t="s">
        <v>218</v>
      </c>
      <c r="C60" s="50" t="s">
        <v>226</v>
      </c>
      <c r="D60" s="2" t="s">
        <v>257</v>
      </c>
      <c r="E60" s="1"/>
      <c r="F60" s="1"/>
      <c r="G60" s="1"/>
    </row>
    <row r="61" spans="1:7" ht="45" x14ac:dyDescent="0.25">
      <c r="A61" s="15" t="s">
        <v>148</v>
      </c>
      <c r="B61" s="18" t="s">
        <v>219</v>
      </c>
      <c r="C61" s="50" t="s">
        <v>227</v>
      </c>
      <c r="D61" s="2" t="s">
        <v>229</v>
      </c>
      <c r="E61" s="1"/>
      <c r="F61" s="2" t="s">
        <v>258</v>
      </c>
      <c r="G61" s="1"/>
    </row>
    <row r="62" spans="1:7" ht="47.25" x14ac:dyDescent="0.25">
      <c r="A62" s="15" t="s">
        <v>148</v>
      </c>
      <c r="B62" s="18" t="s">
        <v>220</v>
      </c>
      <c r="C62" s="50" t="s">
        <v>225</v>
      </c>
      <c r="D62" s="1" t="s">
        <v>228</v>
      </c>
      <c r="E62" s="1"/>
      <c r="F62" s="1"/>
      <c r="G62" s="1"/>
    </row>
    <row r="63" spans="1:7" ht="47.25" x14ac:dyDescent="0.25">
      <c r="A63" s="15" t="s">
        <v>148</v>
      </c>
      <c r="B63" s="18" t="s">
        <v>221</v>
      </c>
      <c r="C63" s="50" t="s">
        <v>224</v>
      </c>
      <c r="D63" s="2" t="s">
        <v>259</v>
      </c>
      <c r="E63" s="1"/>
      <c r="F63" s="1"/>
      <c r="G63" s="1"/>
    </row>
    <row r="64" spans="1:7" ht="31.5" x14ac:dyDescent="0.25">
      <c r="A64" s="15" t="s">
        <v>148</v>
      </c>
      <c r="B64" s="18" t="s">
        <v>222</v>
      </c>
      <c r="C64" s="50" t="s">
        <v>223</v>
      </c>
      <c r="D64" s="69">
        <v>515629.55</v>
      </c>
      <c r="E64" s="1"/>
      <c r="F64" s="1"/>
      <c r="G64" s="1"/>
    </row>
    <row r="65" ht="19.5" customHeight="1" x14ac:dyDescent="0.25"/>
  </sheetData>
  <mergeCells count="13">
    <mergeCell ref="A49:A55"/>
    <mergeCell ref="A40:A41"/>
    <mergeCell ref="A34:A35"/>
    <mergeCell ref="A31:A32"/>
    <mergeCell ref="A23:A28"/>
    <mergeCell ref="A43:A44"/>
    <mergeCell ref="A38:G38"/>
    <mergeCell ref="A47:G47"/>
    <mergeCell ref="A3:G3"/>
    <mergeCell ref="A15:G15"/>
    <mergeCell ref="A18:G18"/>
    <mergeCell ref="A30:G30"/>
    <mergeCell ref="A1:G1"/>
  </mergeCells>
  <pageMargins left="0.7" right="0.7" top="0.75" bottom="0.75" header="0.3" footer="0.3"/>
  <pageSetup scale="3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BE890-94DA-44C6-9369-37D84DC690D5}">
  <dimension ref="A1:B15"/>
  <sheetViews>
    <sheetView workbookViewId="0">
      <selection activeCell="E27" sqref="E27"/>
    </sheetView>
  </sheetViews>
  <sheetFormatPr defaultRowHeight="15" x14ac:dyDescent="0.25"/>
  <cols>
    <col min="1" max="1" width="41.85546875" customWidth="1"/>
    <col min="2" max="2" width="47.5703125" customWidth="1"/>
  </cols>
  <sheetData>
    <row r="1" spans="1:2" ht="18.75" x14ac:dyDescent="0.25">
      <c r="A1" s="60" t="s">
        <v>103</v>
      </c>
      <c r="B1" s="60"/>
    </row>
    <row r="2" spans="1:2" x14ac:dyDescent="0.25">
      <c r="A2" s="16" t="s">
        <v>94</v>
      </c>
      <c r="B2" s="48" t="s">
        <v>233</v>
      </c>
    </row>
    <row r="3" spans="1:2" ht="30" x14ac:dyDescent="0.25">
      <c r="A3" s="16" t="s">
        <v>95</v>
      </c>
      <c r="B3" s="2"/>
    </row>
    <row r="4" spans="1:2" ht="30" x14ac:dyDescent="0.25">
      <c r="A4" s="16" t="s">
        <v>99</v>
      </c>
      <c r="B4" s="48" t="s">
        <v>234</v>
      </c>
    </row>
    <row r="5" spans="1:2" ht="30" x14ac:dyDescent="0.25">
      <c r="A5" s="16" t="s">
        <v>129</v>
      </c>
      <c r="B5" s="70">
        <v>515629.55</v>
      </c>
    </row>
    <row r="6" spans="1:2" ht="48" customHeight="1" x14ac:dyDescent="0.25">
      <c r="A6" s="16" t="s">
        <v>100</v>
      </c>
      <c r="B6" s="1"/>
    </row>
    <row r="8" spans="1:2" ht="18.75" x14ac:dyDescent="0.3">
      <c r="A8" s="61" t="s">
        <v>104</v>
      </c>
      <c r="B8" s="61"/>
    </row>
    <row r="9" spans="1:2" x14ac:dyDescent="0.25">
      <c r="A9" s="19" t="s">
        <v>105</v>
      </c>
      <c r="B9" s="1" t="s">
        <v>235</v>
      </c>
    </row>
    <row r="10" spans="1:2" x14ac:dyDescent="0.25">
      <c r="A10" s="19" t="s">
        <v>106</v>
      </c>
      <c r="B10" s="7"/>
    </row>
    <row r="11" spans="1:2" x14ac:dyDescent="0.25">
      <c r="A11" s="19" t="s">
        <v>107</v>
      </c>
      <c r="B11" s="1"/>
    </row>
    <row r="12" spans="1:2" x14ac:dyDescent="0.25">
      <c r="A12" s="19" t="s">
        <v>108</v>
      </c>
      <c r="B12" s="1"/>
    </row>
    <row r="13" spans="1:2" ht="30" customHeight="1" x14ac:dyDescent="0.25">
      <c r="A13" s="19" t="s">
        <v>100</v>
      </c>
      <c r="B13" s="1"/>
    </row>
    <row r="15" spans="1:2" x14ac:dyDescent="0.25">
      <c r="A15" t="s">
        <v>130</v>
      </c>
    </row>
  </sheetData>
  <mergeCells count="2">
    <mergeCell ref="A1:B1"/>
    <mergeCell ref="A8:B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7"/>
  <sheetViews>
    <sheetView zoomScaleNormal="100" workbookViewId="0">
      <selection activeCell="D22" sqref="D22"/>
    </sheetView>
  </sheetViews>
  <sheetFormatPr defaultRowHeight="15" x14ac:dyDescent="0.25"/>
  <cols>
    <col min="1" max="1" width="28.85546875" style="11" customWidth="1"/>
    <col min="2" max="4" width="26.7109375" customWidth="1"/>
    <col min="5" max="5" width="9.140625" customWidth="1"/>
    <col min="6" max="6" width="42.7109375" bestFit="1" customWidth="1"/>
    <col min="7" max="7" width="21" customWidth="1"/>
    <col min="8" max="8" width="7.85546875" customWidth="1"/>
    <col min="9" max="9" width="23.42578125" customWidth="1"/>
    <col min="10" max="10" width="13.7109375" customWidth="1"/>
    <col min="11" max="11" width="9" customWidth="1"/>
    <col min="12" max="12" width="7.85546875" customWidth="1"/>
    <col min="13" max="13" width="11" bestFit="1" customWidth="1"/>
  </cols>
  <sheetData>
    <row r="1" spans="1:13" ht="18.75" x14ac:dyDescent="0.3">
      <c r="A1" s="23" t="s">
        <v>10</v>
      </c>
      <c r="B1" s="23"/>
      <c r="C1" s="23"/>
      <c r="D1" s="23"/>
      <c r="E1" s="23"/>
      <c r="F1" s="23"/>
      <c r="G1" s="23"/>
      <c r="H1" s="23"/>
      <c r="I1" s="23"/>
      <c r="J1" s="23"/>
      <c r="K1" s="23"/>
      <c r="L1" s="23"/>
      <c r="M1" s="23"/>
    </row>
    <row r="2" spans="1:13" ht="15.75" x14ac:dyDescent="0.25">
      <c r="A2" s="20" t="s">
        <v>84</v>
      </c>
    </row>
    <row r="4" spans="1:13" ht="15.75" x14ac:dyDescent="0.25">
      <c r="A4" s="24" t="s">
        <v>85</v>
      </c>
      <c r="B4" s="25"/>
      <c r="C4" s="25"/>
      <c r="D4" s="26"/>
      <c r="E4" s="6"/>
      <c r="F4" s="62" t="s">
        <v>110</v>
      </c>
      <c r="G4" s="63"/>
      <c r="I4" s="64" t="s">
        <v>21</v>
      </c>
      <c r="J4" s="64"/>
      <c r="K4" s="64"/>
      <c r="L4" s="64"/>
      <c r="M4" s="64"/>
    </row>
    <row r="5" spans="1:13" ht="30" x14ac:dyDescent="0.25">
      <c r="A5" s="27" t="s">
        <v>111</v>
      </c>
      <c r="B5" s="10"/>
      <c r="C5" s="10"/>
      <c r="D5" s="10"/>
      <c r="E5" s="6"/>
      <c r="F5" s="19" t="s">
        <v>125</v>
      </c>
      <c r="G5" s="1"/>
      <c r="I5" s="19"/>
      <c r="J5" s="28" t="s">
        <v>112</v>
      </c>
      <c r="K5" s="28" t="s">
        <v>113</v>
      </c>
      <c r="L5" s="28" t="s">
        <v>20</v>
      </c>
      <c r="M5" s="29" t="s">
        <v>114</v>
      </c>
    </row>
    <row r="6" spans="1:13" x14ac:dyDescent="0.25">
      <c r="A6" s="30" t="s">
        <v>115</v>
      </c>
      <c r="B6" s="31"/>
      <c r="C6" s="31"/>
      <c r="D6" s="31"/>
      <c r="E6" s="6"/>
      <c r="F6" s="19" t="s">
        <v>126</v>
      </c>
      <c r="G6" s="1">
        <v>800</v>
      </c>
      <c r="I6" s="28" t="s">
        <v>18</v>
      </c>
      <c r="J6" s="32">
        <v>0.01</v>
      </c>
      <c r="K6" s="32">
        <v>0.03</v>
      </c>
      <c r="L6" s="32">
        <v>0.05</v>
      </c>
      <c r="M6" s="32">
        <v>0.17</v>
      </c>
    </row>
    <row r="7" spans="1:13" ht="30" x14ac:dyDescent="0.25">
      <c r="A7" s="17" t="s">
        <v>116</v>
      </c>
      <c r="B7" s="31">
        <v>20</v>
      </c>
      <c r="C7" s="31"/>
      <c r="D7" s="31"/>
      <c r="E7" s="6"/>
      <c r="F7" s="19" t="s">
        <v>13</v>
      </c>
      <c r="G7" s="1"/>
      <c r="I7" s="29" t="s">
        <v>19</v>
      </c>
      <c r="J7" s="33">
        <v>0.02</v>
      </c>
      <c r="K7" s="33">
        <v>0.04</v>
      </c>
      <c r="L7" s="33">
        <v>0.08</v>
      </c>
      <c r="M7" s="32">
        <v>0.17</v>
      </c>
    </row>
    <row r="8" spans="1:13" ht="45" x14ac:dyDescent="0.25">
      <c r="A8" s="34" t="s">
        <v>9</v>
      </c>
      <c r="B8" s="31" t="s">
        <v>114</v>
      </c>
      <c r="C8" s="31"/>
      <c r="D8" s="31"/>
      <c r="E8" s="6"/>
      <c r="F8" s="19" t="s">
        <v>12</v>
      </c>
      <c r="G8" s="1"/>
      <c r="I8" s="28" t="s">
        <v>117</v>
      </c>
      <c r="J8" s="33">
        <v>0.02</v>
      </c>
      <c r="K8" s="33">
        <v>0.08</v>
      </c>
      <c r="L8" s="33">
        <v>0.1</v>
      </c>
      <c r="M8" s="32">
        <v>0.17</v>
      </c>
    </row>
    <row r="9" spans="1:13" x14ac:dyDescent="0.25">
      <c r="A9" s="34" t="s">
        <v>17</v>
      </c>
      <c r="B9" s="10" t="s">
        <v>18</v>
      </c>
      <c r="C9" s="31"/>
      <c r="D9" s="31"/>
      <c r="E9" s="6"/>
      <c r="F9" s="19" t="s">
        <v>14</v>
      </c>
      <c r="G9" s="1"/>
    </row>
    <row r="10" spans="1:13" x14ac:dyDescent="0.25">
      <c r="A10" s="30" t="s">
        <v>118</v>
      </c>
      <c r="B10" s="31">
        <v>2008</v>
      </c>
      <c r="C10" s="31"/>
      <c r="D10" s="31"/>
      <c r="E10" s="6"/>
      <c r="F10" s="19" t="s">
        <v>16</v>
      </c>
      <c r="G10" s="1"/>
    </row>
    <row r="11" spans="1:13" ht="30" x14ac:dyDescent="0.25">
      <c r="A11" s="17" t="s">
        <v>119</v>
      </c>
      <c r="B11" s="31">
        <v>6</v>
      </c>
      <c r="C11" s="31"/>
      <c r="D11" s="31"/>
      <c r="F11" s="19" t="s">
        <v>15</v>
      </c>
      <c r="G11" s="21"/>
    </row>
    <row r="12" spans="1:13" ht="14.45" customHeight="1" x14ac:dyDescent="0.25">
      <c r="A12" s="30" t="s">
        <v>120</v>
      </c>
      <c r="B12" s="35">
        <f>IFERROR(VLOOKUP(B9,$I$5:$M$8,MATCH(B8,$I$5:$M$5,0),FALSE)*IF(ISBLANK(B10)=TRUE,1,(1-IF(B10&gt;=2010,0,(2010-B10)*0.1)))*IF(ISBLANK(B11),1,B11/12),"")</f>
        <v>6.8000000000000005E-2</v>
      </c>
      <c r="C12" s="35" t="str">
        <f t="shared" ref="C12:D12" si="0">IFERROR(VLOOKUP(C9,$I$5:$M$8,MATCH(C8,$I$5:$M$5,0),FALSE)*IF(ISBLANK(C10)=TRUE,1,(1-IF(C10&gt;=2010,0,(2010-C10)*0.1)))*IF(ISBLANK(C11),1,C11/12),"")</f>
        <v/>
      </c>
      <c r="D12" s="35" t="str">
        <f t="shared" si="0"/>
        <v/>
      </c>
      <c r="F12" s="12"/>
    </row>
    <row r="13" spans="1:13" ht="30" x14ac:dyDescent="0.25">
      <c r="A13" s="17" t="s">
        <v>121</v>
      </c>
      <c r="B13" s="36">
        <f>IFERROR(B7*B12,"")</f>
        <v>1.36</v>
      </c>
      <c r="C13" s="36" t="str">
        <f t="shared" ref="C13:D13" si="1">IFERROR(C7*C12,"")</f>
        <v/>
      </c>
      <c r="D13" s="36" t="str">
        <f t="shared" si="1"/>
        <v/>
      </c>
      <c r="F13" s="65" t="s">
        <v>127</v>
      </c>
      <c r="G13" s="65"/>
    </row>
    <row r="14" spans="1:13" x14ac:dyDescent="0.25">
      <c r="A14" s="37" t="s">
        <v>122</v>
      </c>
      <c r="B14" s="38"/>
      <c r="C14" s="38"/>
      <c r="D14" s="38"/>
      <c r="F14" s="65"/>
      <c r="G14" s="65"/>
    </row>
    <row r="15" spans="1:13" ht="45" x14ac:dyDescent="0.25">
      <c r="A15" s="17" t="s">
        <v>123</v>
      </c>
      <c r="B15" s="1"/>
      <c r="C15" s="1"/>
      <c r="D15" s="1"/>
      <c r="F15" s="65"/>
      <c r="G15" s="65"/>
    </row>
    <row r="16" spans="1:13" x14ac:dyDescent="0.25">
      <c r="A16" s="30" t="s">
        <v>120</v>
      </c>
      <c r="B16" s="39">
        <v>0.02</v>
      </c>
      <c r="C16" s="39">
        <v>0.02</v>
      </c>
      <c r="D16" s="39">
        <v>0.02</v>
      </c>
    </row>
    <row r="17" spans="1:4" ht="30" x14ac:dyDescent="0.25">
      <c r="A17" s="17" t="s">
        <v>124</v>
      </c>
      <c r="B17" s="1"/>
      <c r="C17" s="1"/>
      <c r="D17" s="1"/>
    </row>
  </sheetData>
  <mergeCells count="3">
    <mergeCell ref="F4:G4"/>
    <mergeCell ref="I4:M4"/>
    <mergeCell ref="F13:G15"/>
  </mergeCells>
  <dataValidations count="3">
    <dataValidation type="list" allowBlank="1" showInputMessage="1" showErrorMessage="1" sqref="B9" xr:uid="{AAA0027D-7AF0-46F1-A456-03706C0DD374}">
      <formula1>$I$6:$I$8</formula1>
    </dataValidation>
    <dataValidation type="list" allowBlank="1" showInputMessage="1" showErrorMessage="1" sqref="B8:D8" xr:uid="{5369411A-B36C-46E6-99E4-D7AC170D6421}">
      <formula1>$J$5:$M$5</formula1>
    </dataValidation>
    <dataValidation type="list" allowBlank="1" showInputMessage="1" showErrorMessage="1" sqref="C9:D9" xr:uid="{66662561-F43E-44E4-8080-E378BEB9512B}">
      <formula1>$J$5:$J$7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04698-87A4-4CEF-8764-8874611297EB}">
  <dimension ref="A1:S13"/>
  <sheetViews>
    <sheetView zoomScaleNormal="100" workbookViewId="0">
      <selection activeCell="B9" sqref="B9"/>
    </sheetView>
  </sheetViews>
  <sheetFormatPr defaultRowHeight="15" x14ac:dyDescent="0.25"/>
  <cols>
    <col min="1" max="1" width="38.42578125" style="8" customWidth="1"/>
    <col min="2" max="2" width="54.28515625" customWidth="1"/>
    <col min="3" max="3" width="50.140625" customWidth="1"/>
  </cols>
  <sheetData>
    <row r="1" spans="1:19" ht="18.75" x14ac:dyDescent="0.3">
      <c r="A1" s="66" t="s">
        <v>86</v>
      </c>
      <c r="B1" s="66"/>
      <c r="C1" s="66"/>
      <c r="D1" s="66"/>
      <c r="E1" s="66"/>
      <c r="F1" s="66"/>
      <c r="G1" s="66"/>
      <c r="H1" s="66"/>
      <c r="I1" s="66"/>
      <c r="J1" s="66"/>
      <c r="K1" s="66"/>
      <c r="L1" s="66"/>
      <c r="M1" s="66"/>
      <c r="N1" s="66"/>
      <c r="O1" s="66"/>
      <c r="P1" s="66"/>
      <c r="Q1" s="66"/>
      <c r="R1" s="66"/>
      <c r="S1" s="66"/>
    </row>
    <row r="2" spans="1:19" x14ac:dyDescent="0.25">
      <c r="A2" s="2"/>
      <c r="B2" s="1" t="s">
        <v>230</v>
      </c>
      <c r="C2" s="1" t="s">
        <v>231</v>
      </c>
    </row>
    <row r="3" spans="1:19" ht="90" x14ac:dyDescent="0.25">
      <c r="A3" s="16" t="s">
        <v>87</v>
      </c>
      <c r="B3" s="51" t="s">
        <v>236</v>
      </c>
      <c r="C3" s="2" t="s">
        <v>232</v>
      </c>
      <c r="D3" s="22"/>
    </row>
    <row r="4" spans="1:19" ht="60" x14ac:dyDescent="0.25">
      <c r="A4" s="16" t="s">
        <v>134</v>
      </c>
      <c r="B4" s="2" t="s">
        <v>260</v>
      </c>
      <c r="C4" s="1"/>
      <c r="D4" s="22"/>
    </row>
    <row r="5" spans="1:19" ht="45" x14ac:dyDescent="0.25">
      <c r="A5" s="16" t="s">
        <v>132</v>
      </c>
      <c r="B5" s="2" t="s">
        <v>237</v>
      </c>
      <c r="C5" s="1"/>
    </row>
    <row r="6" spans="1:19" ht="45" x14ac:dyDescent="0.25">
      <c r="A6" s="16" t="s">
        <v>77</v>
      </c>
      <c r="B6" s="51" t="s">
        <v>261</v>
      </c>
      <c r="C6" s="1"/>
    </row>
    <row r="8" spans="1:19" ht="18.75" x14ac:dyDescent="0.3">
      <c r="A8" s="66" t="s">
        <v>78</v>
      </c>
      <c r="B8" s="66"/>
    </row>
    <row r="9" spans="1:19" ht="45" x14ac:dyDescent="0.25">
      <c r="A9" s="16" t="s">
        <v>131</v>
      </c>
      <c r="B9" s="2" t="s">
        <v>238</v>
      </c>
      <c r="C9" s="22"/>
    </row>
    <row r="11" spans="1:19" ht="18.75" x14ac:dyDescent="0.3">
      <c r="A11" s="67" t="s">
        <v>101</v>
      </c>
      <c r="B11" s="68"/>
    </row>
    <row r="12" spans="1:19" ht="60" x14ac:dyDescent="0.25">
      <c r="A12" s="16" t="s">
        <v>102</v>
      </c>
      <c r="B12" s="51" t="s">
        <v>239</v>
      </c>
    </row>
    <row r="13" spans="1:19" ht="33.75" customHeight="1" x14ac:dyDescent="0.25"/>
  </sheetData>
  <mergeCells count="3">
    <mergeCell ref="A1:S1"/>
    <mergeCell ref="A8:B8"/>
    <mergeCell ref="A11:B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BBFDC-721F-44C3-AB8E-697FF1267649}">
  <dimension ref="A1:C10"/>
  <sheetViews>
    <sheetView zoomScaleNormal="100" workbookViewId="0">
      <selection activeCell="B10" sqref="B10"/>
    </sheetView>
  </sheetViews>
  <sheetFormatPr defaultRowHeight="15" x14ac:dyDescent="0.25"/>
  <cols>
    <col min="1" max="1" width="53.28515625" customWidth="1"/>
    <col min="2" max="2" width="63.28515625" bestFit="1" customWidth="1"/>
    <col min="4" max="4" width="23.42578125" customWidth="1"/>
  </cols>
  <sheetData>
    <row r="1" spans="1:3" ht="18.75" x14ac:dyDescent="0.3">
      <c r="A1" s="61" t="s">
        <v>136</v>
      </c>
      <c r="B1" s="61"/>
    </row>
    <row r="2" spans="1:3" ht="16.5" customHeight="1" x14ac:dyDescent="0.25">
      <c r="A2" s="41" t="s">
        <v>93</v>
      </c>
      <c r="B2" s="52" t="s">
        <v>128</v>
      </c>
      <c r="C2" s="22"/>
    </row>
    <row r="3" spans="1:3" ht="45" x14ac:dyDescent="0.25">
      <c r="A3" s="41" t="s">
        <v>137</v>
      </c>
      <c r="B3" s="48" t="s">
        <v>240</v>
      </c>
      <c r="C3" s="22"/>
    </row>
    <row r="4" spans="1:3" ht="75" x14ac:dyDescent="0.25">
      <c r="A4" s="41" t="s">
        <v>262</v>
      </c>
      <c r="B4" s="48" t="s">
        <v>275</v>
      </c>
      <c r="C4" s="22"/>
    </row>
    <row r="5" spans="1:3" x14ac:dyDescent="0.25">
      <c r="A5" s="40" t="s">
        <v>88</v>
      </c>
      <c r="B5" s="52" t="s">
        <v>91</v>
      </c>
    </row>
    <row r="6" spans="1:3" x14ac:dyDescent="0.25">
      <c r="A6" s="40" t="s">
        <v>89</v>
      </c>
      <c r="B6" s="52" t="s">
        <v>92</v>
      </c>
    </row>
    <row r="7" spans="1:3" ht="105" x14ac:dyDescent="0.25">
      <c r="A7" s="40" t="s">
        <v>135</v>
      </c>
      <c r="B7" s="48" t="s">
        <v>276</v>
      </c>
    </row>
    <row r="8" spans="1:3" ht="29.45" customHeight="1" x14ac:dyDescent="0.25">
      <c r="A8" s="40" t="s">
        <v>90</v>
      </c>
      <c r="B8" s="48" t="s">
        <v>242</v>
      </c>
    </row>
    <row r="9" spans="1:3" ht="90" x14ac:dyDescent="0.25">
      <c r="A9" s="40" t="s">
        <v>138</v>
      </c>
      <c r="B9" s="2" t="s">
        <v>263</v>
      </c>
    </row>
    <row r="10" spans="1:3" ht="75" x14ac:dyDescent="0.25">
      <c r="A10" s="41" t="s">
        <v>133</v>
      </c>
      <c r="B10" s="49" t="s">
        <v>264</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MCM Reporting</vt:lpstr>
      <vt:lpstr>Additional Reporting</vt:lpstr>
      <vt:lpstr>NonStructural BMPs</vt:lpstr>
      <vt:lpstr>FRP Implementation</vt:lpstr>
      <vt:lpstr>PCP Development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VTDEC</dc:creator>
  <cp:lastModifiedBy>Ann Costandi</cp:lastModifiedBy>
  <cp:lastPrinted>2019-11-06T13:56:43Z</cp:lastPrinted>
  <dcterms:created xsi:type="dcterms:W3CDTF">2017-05-17T15:08:11Z</dcterms:created>
  <dcterms:modified xsi:type="dcterms:W3CDTF">2024-04-01T16:09:37Z</dcterms:modified>
</cp:coreProperties>
</file>