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Box Sync\Open Projects\Town of Rutland\23077_RutlandTownMS4\MS4\Town of Rutland 2024 Submittal\MS4 April 1 Submittal\"/>
    </mc:Choice>
  </mc:AlternateContent>
  <xr:revisionPtr revIDLastSave="0" documentId="13_ncr:1_{E31A035E-ECA4-45AD-AC5D-331F2C679E68}" xr6:coauthVersionLast="47" xr6:coauthVersionMax="47" xr10:uidLastSave="{00000000-0000-0000-0000-000000000000}"/>
  <bookViews>
    <workbookView xWindow="-120" yWindow="-120" windowWidth="29040" windowHeight="1572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D13" i="5" s="1"/>
  <c r="C12" i="5"/>
  <c r="C13" i="5" s="1"/>
  <c r="B12" i="5"/>
  <c r="B13" i="5" s="1"/>
</calcChain>
</file>

<file path=xl/sharedStrings.xml><?xml version="1.0" encoding="utf-8"?>
<sst xmlns="http://schemas.openxmlformats.org/spreadsheetml/2006/main" count="262" uniqueCount="227">
  <si>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</si>
  <si>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</si>
  <si>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</si>
  <si>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</si>
  <si>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</si>
  <si>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</si>
  <si>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</si>
  <si>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</si>
  <si>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</si>
  <si>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</si>
  <si>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</si>
  <si>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</si>
  <si>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</si>
  <si>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</si>
  <si>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</si>
  <si>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</si>
  <si>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</si>
  <si>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</si>
  <si>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</si>
  <si>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</si>
  <si>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</si>
  <si>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</si>
  <si>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</si>
  <si>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</si>
  <si>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and implement a plan to detect and address non-stormwater discharges</t>
  </si>
  <si>
    <t>Inform public on the dangers of illegal discharges</t>
  </si>
  <si>
    <t>Status of monitoring activities:</t>
  </si>
  <si>
    <t>Number of dry-weather samples taken:</t>
  </si>
  <si>
    <t>Develop and implement procedures to ensure that construction activities undertaken by the MS4 are properly permitted</t>
  </si>
  <si>
    <t>Number of permitted MS4 construction projects: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</si>
  <si>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</si>
  <si>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</si>
  <si>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</si>
  <si>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</si>
  <si>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</si>
  <si>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</si>
  <si>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</si>
  <si>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</si>
  <si>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</si>
  <si>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</si>
  <si>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</si>
  <si>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</si>
  <si>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</si>
  <si>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</si>
  <si>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</si>
  <si>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</si>
  <si>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</si>
  <si>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</si>
  <si>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</si>
  <si>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</si>
  <si>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</si>
  <si>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</si>
  <si>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</si>
  <si>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</si>
  <si>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</si>
  <si>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</si>
  <si>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</si>
  <si>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</si>
  <si>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</si>
  <si>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</si>
  <si>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</si>
  <si>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</si>
  <si>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</si>
  <si>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</si>
  <si>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</si>
  <si>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</si>
  <si>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</si>
  <si>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</si>
  <si>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</si>
  <si>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</si>
  <si>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</si>
  <si>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</si>
  <si>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</si>
  <si>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</si>
  <si>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</si>
  <si>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 xml:space="preserve"> STPs constructed, upgraded, &amp; maintained</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</si>
  <si>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</si>
  <si>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</si>
  <si>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</si>
  <si>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</si>
  <si>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</si>
  <si>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</si>
  <si>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</si>
  <si>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</si>
  <si>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</si>
  <si>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</si>
  <si>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</si>
  <si>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</si>
  <si>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</si>
  <si>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</si>
  <si>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</si>
  <si>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</si>
  <si>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</si>
  <si>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</si>
  <si>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</si>
  <si>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</si>
  <si>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</si>
  <si>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</si>
  <si>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</si>
  <si>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</si>
  <si>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</si>
  <si>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</si>
  <si>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</si>
  <si>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</si>
  <si>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</si>
  <si>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</si>
  <si>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</si>
  <si>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</si>
  <si>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</si>
  <si>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</si>
  <si>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</si>
  <si>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</si>
  <si>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</si>
  <si>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</si>
  <si>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</si>
  <si>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</si>
  <si>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</si>
  <si>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</si>
  <si>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</si>
  <si>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Estimated funds spent on stormwater management for the fiscal year*</t>
  </si>
  <si>
    <t xml:space="preserve">* Optional response.  </t>
  </si>
  <si>
    <t xml:space="preserve">  </t>
  </si>
  <si>
    <t>Does your municipality conduct stream flow monitoring?</t>
  </si>
  <si>
    <t>Has the additional loading from privately owned land associated with the 3-acre sites been addressed in the phosphorus control plan? If not describe the MS4s plan to address the additional target.</t>
  </si>
  <si>
    <t>What is the MS4's overall status in implementing the FRP?</t>
  </si>
  <si>
    <t>What is the MS4's overall status in implementing the PCP?</t>
  </si>
  <si>
    <t>Are there any segments on the MRGP Implementation Table portal that are incomplete? If so, please describe how the data will be completed.</t>
  </si>
  <si>
    <t>List of '3 acre sites' that have been taken over by the MS4 in the past calendar year.</t>
  </si>
  <si>
    <t>Roads and Outlets planned for upgrade in calendar year 2024.</t>
  </si>
  <si>
    <t>Website is accessible and functional</t>
  </si>
  <si>
    <t xml:space="preserve">Answer inquiries from residents. </t>
  </si>
  <si>
    <t>Maintain Water Wise information on website.</t>
  </si>
  <si>
    <t xml:space="preserve">The Town will maintain basic stormwater information on a dedicated page within the Town's website.  The web page will include information about the Town's stormwater ordinance and other relevant programs and links to learn more. </t>
  </si>
  <si>
    <t xml:space="preserve">The Town currently directs inquiries to the appropriate organizations when inquiries are made. The website will be updated with links to organizations and resources in the coming year to provide more immediate access and information. </t>
  </si>
  <si>
    <t xml:space="preserve">Water Wise information developed and published on stormwater specific page on Town website. </t>
  </si>
  <si>
    <t>Update website with relevant information regarding stormwater and stormwater BMPs by linking to VT DEC resources</t>
  </si>
  <si>
    <t>Provide links on a dedicated stormwater page on website with links to relevant non‐profits and government resource sites which can provide technical assistance.</t>
  </si>
  <si>
    <t>https://www.rutlandtown.com/storm-water/</t>
  </si>
  <si>
    <t xml:space="preserve">https://www.rutlandtown.com/wp-content/uploads/2017/02/ms4.pdf </t>
  </si>
  <si>
    <t>GIS geodatabase maintained</t>
  </si>
  <si>
    <t>Ordinance adoption</t>
  </si>
  <si>
    <t>Number of outfalls inspected</t>
  </si>
  <si>
    <t>Ordinance posted on website</t>
  </si>
  <si>
    <t>GIS stormwater infrastructure layers were utilized to determine the outfalls to be inspected during the IDDE work in 2022. See Map of Visited Outfalls. GIS data that contains all mapped outfalls is stored in a GIS geodatabase.</t>
  </si>
  <si>
    <t xml:space="preserve">An ordinance has been adopted by the Town. The ordinance regulates the contribution of pollutants to the MS4 from stormwater discharges by any user, prohibits illicit connections and discharges to the MS4, and establishes legal authority to carry out the  IDDE  Plan, including conducting inspections, monitoring, and enforcement procedures to ensure compliance with the ordinance. </t>
  </si>
  <si>
    <t>The  Town  has  posted  the  illicit  discharge  ordinance  on  the  Town  website.</t>
  </si>
  <si>
    <t>Continue to maintain and update database as necessary.</t>
  </si>
  <si>
    <t>https://www.rutlandtown.com/ordinances-2/</t>
  </si>
  <si>
    <t>Continue to enforce ordinance.</t>
  </si>
  <si>
    <t xml:space="preserve">Provide  links  to  fact  sheets  on  the  website  related  to  illegal  dumping  of  hazardous materials into the storm drain system.  </t>
  </si>
  <si>
    <t>None</t>
  </si>
  <si>
    <t>ordinance development and adoption</t>
  </si>
  <si>
    <t xml:space="preserve">Ordinance has been adopted by the Town and posted on the Town's website. </t>
  </si>
  <si>
    <t>https://www.rutlandtown.com/wp-content/uploads/2019/07/Town-of-Rutland-Storm-Water-Ordinance-6-1-19-1.pdf</t>
  </si>
  <si>
    <t xml:space="preserve">Ordinance has been adopted by the Town and posted on the Town's website. The Town's ordinance contains a section on construction erosion control requirements that are at least as stringent as State requirements. </t>
  </si>
  <si>
    <t xml:space="preserve">Ordinance has been adopted by the Town and posted on the Town's website. The Town ordinance includes requirements for projects that fall below the minimum regulatory threshold as set by the VT DEC.  At a minimum, sub jurisdictional projects will be  required  to comply with the Low Risk Site Handbook for Erosion Prevention and Sediment Control (2006). </t>
  </si>
  <si>
    <t xml:space="preserve">The Town does not currently have zoning but has developed an ordinance with post‐construction site stormwater management requirements. The regulation developed is consistent with State post‐construction permitting standards. </t>
  </si>
  <si>
    <t xml:space="preserve">https://www.rutlandtown.com/storm-water/ </t>
  </si>
  <si>
    <t xml:space="preserve">The Town website will provide links to information on LID for residential construction. </t>
  </si>
  <si>
    <t>Ordinance has been adopted by the Town and posted on the Town's website. Ordinance includes a provision to account for this type of development.</t>
  </si>
  <si>
    <t>Develop and implement inspection procedures</t>
  </si>
  <si>
    <t xml:space="preserve">Ordinance containing inspection procedures has been adopted by the Town and posted on the Town's website. See Section 6-7 and 6-8. </t>
  </si>
  <si>
    <t>5 practices, consisting of infiltration trenches along two roads, were inspected.</t>
  </si>
  <si>
    <t>The Town intends to explore training options for staff, which may involve working with the RRPC and RNRCD.</t>
  </si>
  <si>
    <t>9 existing BMPs have been inspected and maintained.</t>
  </si>
  <si>
    <t>Existing Structural BMP Crediting Table</t>
  </si>
  <si>
    <t>Inspections will be completed on all existing BMPs and recommended maintenance activities carried out.</t>
  </si>
  <si>
    <t>Curtis Crossing (3734-9010.R), Wynnridge Subdivision (5735-9010.R), and Northbrook Park and Town Garage (7283-9015.A)</t>
  </si>
  <si>
    <t>Town Garage and associated areas inspected</t>
  </si>
  <si>
    <t>Inspection of Town Garage site, associated BMPs, and operations on site completed.</t>
  </si>
  <si>
    <t>Inspect fleet vehicles, buildings, garages, parks, and open spaces and record maintenance needs.</t>
  </si>
  <si>
    <t>Consider developing a catchbasin vactoring program / schedule.</t>
  </si>
  <si>
    <t>The Town does not currently have a street sweeping program.</t>
  </si>
  <si>
    <t xml:space="preserve">The Town does not currently have a leaf removal program. However, these materials can be brought to The Town of Rutland Transfer and Recycling station or they are accepted at the Rutland County Solid Waste District. </t>
  </si>
  <si>
    <t>Solid Waste ordinance development and adoption</t>
  </si>
  <si>
    <t xml:space="preserve">Solid waste ordinance has been adopted by the Town and posted on the Town's website. </t>
  </si>
  <si>
    <t>https://www.rutlandtown.com/wp-content/uploads/2021/03/Solid-Waste-Ordinance.pdf</t>
  </si>
  <si>
    <t>No phosphorus containing fertilizers applied on Town facilities</t>
  </si>
  <si>
    <t>The Town's fertilizer policy prohibits the use of phosphorus containing fertilizers on facilities operated by the Town unless warranted by a soil test.</t>
  </si>
  <si>
    <t xml:space="preserve">The Town will consider participating in ANR’s Municipal Compliance Assistance Program </t>
  </si>
  <si>
    <t>Yes</t>
  </si>
  <si>
    <t>MCM I and II through the Rutland Regional Planning Commission</t>
  </si>
  <si>
    <t>Moon Brook</t>
  </si>
  <si>
    <t>Flow</t>
  </si>
  <si>
    <t>Hitzel Terrace project was previously implemented</t>
  </si>
  <si>
    <t>Stream monitoring was not required for Moon Brook</t>
  </si>
  <si>
    <t>REI field assessments have been completed for road segments and outfalls.</t>
  </si>
  <si>
    <t>Assess IDDE needs with consultant for 2024/2025.</t>
  </si>
  <si>
    <t>Existing Structural BMP Crediting Table; See attached BMP Inspection Report</t>
  </si>
  <si>
    <t xml:space="preserve">The Town does not currently have a standard catchbasin vactoring schedule. Catchbasins are cleaned as needed as determined by Highway Department staff. </t>
  </si>
  <si>
    <t>The 30% design for the Wynnmere Pond Retrofit was completed. The Town will reach out to the homeowners and pursue 100% design for this project.  The design for the BMPs at Nancy Lane, Carmel Pl, and N End Dr (part of Moon Brook FRP) are expected to be advanced in 2024.</t>
  </si>
  <si>
    <t>Hitzel Terrace have been implemented which manages 22% of the Town of Rutland's High-Flow Target. Designs are moving forward for 4 additional projects in the FRP.</t>
  </si>
  <si>
    <t>Hitzel Terrace have been implemented which manages 22% of the Town of Rutland's High-Flow Target. The schedule has been updated for the remainder of the BMPs included in the Town's FRP, which was submitted with the Town's updated SWMP in March 2024.</t>
  </si>
  <si>
    <t>The schedule for the FRP was updated in the March 2024 submittal of the Town's SWMP. This schedule was determined to be feasible for the Town to implement barring any unforeseen complications.</t>
  </si>
  <si>
    <t>Ordinance adopted and located at https://www.rutlandtown.com/storm-water/</t>
  </si>
  <si>
    <t>Summary of BMP implementation planned for the next calendar year, if any.</t>
  </si>
  <si>
    <t>No stormwater BMPs have been implemented in 2023.</t>
  </si>
  <si>
    <t>The schedule for the PCP was updated in the Town's 2024 SWMP update (March 2024).</t>
  </si>
  <si>
    <t xml:space="preserve">Nancy Ln, N End Dr, and Carmel Place 30% BMP design planned to be started in 2024. Wynnmere Pond Retrofit final 100% Design will be advanced. </t>
  </si>
  <si>
    <t>Town of Rutland IDDE Report</t>
  </si>
  <si>
    <t>21 outfalls were inspected in 2022. 5 were suspect and revisited in 2023.</t>
  </si>
  <si>
    <t>The Town will work with consultant to confirm next steps for IDDE assessments.</t>
  </si>
  <si>
    <t>IDDE assessment completed in 2023 (June and August) for suspect outfalls.</t>
  </si>
  <si>
    <t>IDDE assessment completed in 2023 focused on suspect outfalls.</t>
  </si>
  <si>
    <t>Follow up visits and testing consistent with recommendations in attached report.</t>
  </si>
  <si>
    <t>Develop and implement ordinance that regulates earth disturbance &lt;1ac</t>
  </si>
  <si>
    <t>Review existing policies to determine effectiveness, consistency with state standards, opportunities for LID, and opportunities for changes to street and parking requirements; Amend for consistency with state standards</t>
  </si>
  <si>
    <t>STPs incorporated into the MS4</t>
  </si>
  <si>
    <t>Maintain a program to identify opportunities and provide technical assistance on Low Impact BMPs</t>
  </si>
  <si>
    <t>Develop ordinance or policy prohibiting non-stormwater discharges and implement enforcement procedures</t>
  </si>
  <si>
    <t>Feet of stormwater drainage pipe inspected:</t>
  </si>
  <si>
    <t>The Town has communicated with the RRPC to determine the best next steps towards meeting this goal. A meeting will be held to outline the planned approach.</t>
  </si>
  <si>
    <t xml:space="preserve">The Town intends to work with the RRPC to develop and implement this program. </t>
  </si>
  <si>
    <t>Research potential for updating Water Wise information or participating in another related program. The Town has reached out to the RRPC to discuss and determine the best next steps towards meeting this goal. A meeting will be held to outline the planned approach.</t>
  </si>
  <si>
    <t xml:space="preserve">Two rounds of sampling were completed for the 5 suspect outfalls, but one outfall was dry during the June sampling. </t>
  </si>
  <si>
    <t>5 Suspected discharges were resampled; 1 was concluded to no longer be suspect in 2023. 4 will need additional follow up.</t>
  </si>
  <si>
    <t>Inspect practices annually and perform maintenance as needed.</t>
  </si>
  <si>
    <t xml:space="preserve">9 existing BMPs have been constructed and are regularly inspected and maintained. Additional BMPs will be designed and implemented. </t>
  </si>
  <si>
    <t xml:space="preserve">Advance designs for 4 proposed BMPs. </t>
  </si>
  <si>
    <t>In 2023 5 Suspect outfalls were resampled and one was concluded to no longer be of concern. 4 will require additional investigation. See report attached.</t>
  </si>
  <si>
    <t>No street sweeping is currently being completed on a scheduled basis. Select catchbasins on Post Rd are vactored approximately every 2 years.</t>
  </si>
  <si>
    <t>The Town plans to work to design upgrades for at least 2 road segments that do not meet standards in 2024.</t>
  </si>
  <si>
    <t>There are no incomplete segments.</t>
  </si>
  <si>
    <t>Phosphorus Control Plan Development (PCP)</t>
  </si>
  <si>
    <t>Wynnmere Pond Retrofit project will be advanced to the 100% Design phase. Nancy Ln, N End Dr, and Carmel Place 30% BMP designs will be advanced in 2024.</t>
  </si>
  <si>
    <t>Updates to FRP and PCP schedules.</t>
  </si>
  <si>
    <t>Notice that permittee is relying on another entity to satisfy some of its permit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</si>
</sst>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61">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4" fillId="4" borderId="1" xfId="0" applyFont="1"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0" fillId="3" borderId="1" xfId="0" applyFill="1" applyBorder="1" applyAlignment="1">
      <alignment vertical="top" wrapText="1"/>
    </xf>
    <xf numFmtId="0" fontId="0" fillId="3" borderId="1" xfId="0" applyFill="1" applyBorder="1" applyAlignment="1">
      <alignment horizontal="left" vertical="top" wrapText="1"/>
    </xf>
    <xf numFmtId="0" fontId="4" fillId="0" borderId="1" xfId="0" applyFont="1" applyBorder="1" applyAlignment="1">
      <alignment wrapText="1"/>
    </xf>
    <xf numFmtId="6" fontId="4" fillId="0" borderId="1" xfId="0" applyNumberFormat="1" applyFont="1" applyBorder="1" applyAlignment="1">
      <alignment wrapText="1"/>
    </xf>
    <xf numFmtId="0" fontId="0" fillId="0" borderId="1" xfId="0" applyBorder="1" applyAlignment="1">
      <alignment horizontal="left" wrapText="1"/>
    </xf>
    <xf numFmtId="0" fontId="13" fillId="0" borderId="1" xfId="1" applyBorder="1" applyAlignment="1">
      <alignment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utlandtown.com/storm-water/" TargetMode="External"/><Relationship Id="rId13" Type="http://schemas.openxmlformats.org/officeDocument/2006/relationships/printerSettings" Target="../printerSettings/printerSettings1.bin"/><Relationship Id="rId3" Type="http://schemas.openxmlformats.org/officeDocument/2006/relationships/hyperlink" Target="https://www.rutlandtown.com/ordinances-2/" TargetMode="External"/><Relationship Id="rId7" Type="http://schemas.openxmlformats.org/officeDocument/2006/relationships/hyperlink" Target="https://www.rutlandtown.com/storm-water/" TargetMode="External"/><Relationship Id="rId12" Type="http://schemas.openxmlformats.org/officeDocument/2006/relationships/hyperlink" Target="https://www.rutlandtown.com/wp-content/uploads/2021/03/Solid-Waste-Ordinance.pdf" TargetMode="External"/><Relationship Id="rId2" Type="http://schemas.openxmlformats.org/officeDocument/2006/relationships/hyperlink" Target="https://www.rutlandtown.com/wp-content/uploads/2017/02/ms4.pdf" TargetMode="External"/><Relationship Id="rId1" Type="http://schemas.openxmlformats.org/officeDocument/2006/relationships/hyperlink" Target="https://www.rutlandtown.com/storm-water/" TargetMode="External"/><Relationship Id="rId6" Type="http://schemas.openxmlformats.org/officeDocument/2006/relationships/hyperlink" Target="https://www.rutlandtown.com/wp-content/uploads/2019/07/Town-of-Rutland-Storm-Water-Ordinance-6-1-19-1.pdf" TargetMode="External"/><Relationship Id="rId11" Type="http://schemas.openxmlformats.org/officeDocument/2006/relationships/hyperlink" Target="https://www.rutlandtown.com/storm-water/" TargetMode="External"/><Relationship Id="rId5" Type="http://schemas.openxmlformats.org/officeDocument/2006/relationships/hyperlink" Target="https://www.rutlandtown.com/wp-content/uploads/2019/07/Town-of-Rutland-Storm-Water-Ordinance-6-1-19-1.pdf" TargetMode="External"/><Relationship Id="rId10" Type="http://schemas.openxmlformats.org/officeDocument/2006/relationships/hyperlink" Target="https://www.rutlandtown.com/storm-water/" TargetMode="External"/><Relationship Id="rId4" Type="http://schemas.openxmlformats.org/officeDocument/2006/relationships/hyperlink" Target="https://www.rutlandtown.com/wp-content/uploads/2019/07/Town-of-Rutland-Storm-Water-Ordinance-6-1-19-1.pdf" TargetMode="External"/><Relationship Id="rId9" Type="http://schemas.openxmlformats.org/officeDocument/2006/relationships/hyperlink" Target="https://www.rutlandtown.com/storm-wa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zoomScale="90" zoomScaleNormal="90" workbookViewId="0">
      <pane ySplit="2" topLeftCell="A3" activePane="bottomLeft" state="frozen"/>
      <selection pane="bottomLeft" activeCell="D13" sqref="D13"/>
    </sheetView>
  </sheetViews>
  <sheetFormatPr defaultRowHeight="15" x14ac:dyDescent="0.25"/>
  <cols>
    <col min="1" max="1" width="9.7109375" style="9" customWidth="1"/>
    <col min="2" max="2" width="45.5703125" style="8" customWidth="1"/>
    <col min="3" max="3" width="29" customWidth="1"/>
    <col min="4" max="4" width="111.85546875" customWidth="1"/>
    <col min="5" max="5" width="21.42578125" customWidth="1"/>
    <col min="6" max="6" width="44.5703125" customWidth="1"/>
    <col min="7" max="7" width="22" customWidth="1"/>
  </cols>
  <sheetData>
    <row r="1" spans="1:7" ht="18.75" x14ac:dyDescent="0.25">
      <c r="A1" s="51" t="s">
        <v>77</v>
      </c>
      <c r="B1" s="51"/>
      <c r="C1" s="51"/>
      <c r="D1" s="51"/>
      <c r="E1" s="51"/>
      <c r="F1" s="51"/>
      <c r="G1" s="51"/>
    </row>
    <row r="2" spans="1:7" s="5" customFormat="1" ht="56.25" x14ac:dyDescent="0.3">
      <c r="A2" s="13" t="s">
        <v>66</v>
      </c>
      <c r="B2" s="13" t="s">
        <v>70</v>
      </c>
      <c r="C2" s="14" t="s">
        <v>22</v>
      </c>
      <c r="D2" s="14" t="s">
        <v>90</v>
      </c>
      <c r="E2" s="13" t="s">
        <v>100</v>
      </c>
      <c r="F2" s="13" t="s">
        <v>88</v>
      </c>
      <c r="G2" s="13" t="s">
        <v>89</v>
      </c>
    </row>
    <row r="3" spans="1:7" ht="18.75" x14ac:dyDescent="0.25">
      <c r="A3" s="48" t="s">
        <v>0</v>
      </c>
      <c r="B3" s="49"/>
      <c r="C3" s="49"/>
      <c r="D3" s="49"/>
      <c r="E3" s="49"/>
      <c r="F3" s="49"/>
      <c r="G3" s="50"/>
    </row>
    <row r="4" spans="1:7" ht="30" customHeight="1" x14ac:dyDescent="0.25">
      <c r="A4" s="15" t="s">
        <v>38</v>
      </c>
      <c r="B4" s="16" t="s">
        <v>21</v>
      </c>
      <c r="C4" s="2" t="s">
        <v>129</v>
      </c>
      <c r="D4" s="8" t="s">
        <v>132</v>
      </c>
      <c r="E4" s="46" t="s">
        <v>137</v>
      </c>
      <c r="F4" s="2" t="s">
        <v>135</v>
      </c>
      <c r="G4" s="1"/>
    </row>
    <row r="5" spans="1:7" ht="60" x14ac:dyDescent="0.25">
      <c r="A5" s="15" t="s">
        <v>39</v>
      </c>
      <c r="B5" s="16" t="s">
        <v>208</v>
      </c>
      <c r="C5" s="2" t="s">
        <v>130</v>
      </c>
      <c r="D5" s="43" t="s">
        <v>133</v>
      </c>
      <c r="E5" s="1"/>
      <c r="F5" s="2" t="s">
        <v>136</v>
      </c>
      <c r="G5" s="1"/>
    </row>
    <row r="6" spans="1:7" ht="90" x14ac:dyDescent="0.25">
      <c r="A6" s="15" t="s">
        <v>40</v>
      </c>
      <c r="B6" s="17" t="s">
        <v>67</v>
      </c>
      <c r="C6" s="2" t="s">
        <v>131</v>
      </c>
      <c r="D6" s="44" t="s">
        <v>134</v>
      </c>
      <c r="E6" s="46" t="s">
        <v>138</v>
      </c>
      <c r="F6" s="45" t="s">
        <v>213</v>
      </c>
      <c r="G6" s="1"/>
    </row>
    <row r="7" spans="1:7" x14ac:dyDescent="0.25">
      <c r="A7" s="15"/>
      <c r="B7" s="17" t="s">
        <v>71</v>
      </c>
      <c r="C7" s="1"/>
      <c r="D7" s="4"/>
      <c r="E7" s="1"/>
      <c r="F7" s="1"/>
      <c r="G7" s="1"/>
    </row>
    <row r="8" spans="1:7" ht="18.75" x14ac:dyDescent="0.25">
      <c r="A8" s="48" t="s">
        <v>1</v>
      </c>
      <c r="B8" s="49"/>
      <c r="C8" s="49"/>
      <c r="D8" s="49"/>
      <c r="E8" s="49"/>
      <c r="F8" s="49"/>
      <c r="G8" s="50"/>
    </row>
    <row r="9" spans="1:7" ht="45" x14ac:dyDescent="0.25">
      <c r="A9" s="15" t="s">
        <v>41</v>
      </c>
      <c r="B9" s="17" t="s">
        <v>68</v>
      </c>
      <c r="C9" s="2"/>
      <c r="D9" s="2" t="s">
        <v>211</v>
      </c>
      <c r="E9" s="20"/>
      <c r="F9" s="2" t="s">
        <v>212</v>
      </c>
      <c r="G9" s="1"/>
    </row>
    <row r="10" spans="1:7" x14ac:dyDescent="0.25">
      <c r="A10" s="15"/>
      <c r="B10" s="17" t="s">
        <v>71</v>
      </c>
      <c r="C10" s="1"/>
      <c r="D10" s="4"/>
      <c r="E10" s="1"/>
      <c r="F10" s="1"/>
      <c r="G10" s="1"/>
    </row>
    <row r="11" spans="1:7" ht="18.75" x14ac:dyDescent="0.25">
      <c r="A11" s="48" t="s">
        <v>2</v>
      </c>
      <c r="B11" s="49"/>
      <c r="C11" s="49"/>
      <c r="D11" s="49"/>
      <c r="E11" s="49"/>
      <c r="F11" s="49"/>
      <c r="G11" s="50"/>
    </row>
    <row r="12" spans="1:7" ht="45" x14ac:dyDescent="0.25">
      <c r="A12" s="15" t="s">
        <v>42</v>
      </c>
      <c r="B12" s="16" t="s">
        <v>23</v>
      </c>
      <c r="C12" s="2" t="s">
        <v>139</v>
      </c>
      <c r="D12" s="43" t="s">
        <v>143</v>
      </c>
      <c r="E12" s="2"/>
      <c r="F12" s="2" t="s">
        <v>146</v>
      </c>
      <c r="G12" s="1"/>
    </row>
    <row r="13" spans="1:7" ht="60" x14ac:dyDescent="0.25">
      <c r="A13" s="15" t="s">
        <v>43</v>
      </c>
      <c r="B13" s="16" t="s">
        <v>209</v>
      </c>
      <c r="C13" s="2" t="s">
        <v>140</v>
      </c>
      <c r="D13" s="43" t="s">
        <v>144</v>
      </c>
      <c r="E13" s="46" t="s">
        <v>147</v>
      </c>
      <c r="F13" s="2" t="s">
        <v>148</v>
      </c>
      <c r="G13" s="1"/>
    </row>
    <row r="14" spans="1:7" ht="30" x14ac:dyDescent="0.25">
      <c r="A14" s="15" t="s">
        <v>44</v>
      </c>
      <c r="B14" s="16" t="s">
        <v>24</v>
      </c>
      <c r="C14" s="2" t="s">
        <v>141</v>
      </c>
      <c r="D14" s="43" t="s">
        <v>200</v>
      </c>
      <c r="E14" s="2"/>
      <c r="F14" s="2" t="s">
        <v>201</v>
      </c>
      <c r="G14" s="1"/>
    </row>
    <row r="15" spans="1:7" ht="45" x14ac:dyDescent="0.25">
      <c r="A15" s="15" t="s">
        <v>45</v>
      </c>
      <c r="B15" s="16" t="s">
        <v>25</v>
      </c>
      <c r="C15" s="2" t="s">
        <v>142</v>
      </c>
      <c r="D15" s="43" t="s">
        <v>145</v>
      </c>
      <c r="E15" s="2"/>
      <c r="F15" s="2" t="s">
        <v>149</v>
      </c>
      <c r="G15" s="1"/>
    </row>
    <row r="16" spans="1:7" ht="30" x14ac:dyDescent="0.25">
      <c r="A16" s="47" t="s">
        <v>46</v>
      </c>
      <c r="B16" s="16" t="s">
        <v>26</v>
      </c>
      <c r="C16" s="2"/>
      <c r="D16" s="43" t="s">
        <v>202</v>
      </c>
      <c r="E16" s="2"/>
      <c r="F16" s="2" t="s">
        <v>187</v>
      </c>
      <c r="G16" s="1"/>
    </row>
    <row r="17" spans="1:7" ht="30" x14ac:dyDescent="0.25">
      <c r="A17" s="47"/>
      <c r="B17" s="18" t="s">
        <v>5</v>
      </c>
      <c r="C17" s="10">
        <v>5</v>
      </c>
      <c r="D17" s="43" t="s">
        <v>202</v>
      </c>
      <c r="E17" s="2" t="s">
        <v>199</v>
      </c>
      <c r="F17" s="1"/>
      <c r="G17" s="1"/>
    </row>
    <row r="18" spans="1:7" ht="30" x14ac:dyDescent="0.25">
      <c r="A18" s="47"/>
      <c r="B18" s="18" t="s">
        <v>27</v>
      </c>
      <c r="C18" s="10">
        <v>9</v>
      </c>
      <c r="D18" s="43" t="s">
        <v>214</v>
      </c>
      <c r="E18" s="2" t="s">
        <v>199</v>
      </c>
      <c r="F18" s="1"/>
      <c r="G18" s="1"/>
    </row>
    <row r="19" spans="1:7" ht="30" x14ac:dyDescent="0.25">
      <c r="A19" s="47"/>
      <c r="B19" s="18" t="s">
        <v>210</v>
      </c>
      <c r="C19" s="10">
        <v>0</v>
      </c>
      <c r="D19" s="43" t="s">
        <v>203</v>
      </c>
      <c r="E19" s="2" t="s">
        <v>199</v>
      </c>
      <c r="F19" s="1"/>
      <c r="G19" s="1"/>
    </row>
    <row r="20" spans="1:7" ht="30" x14ac:dyDescent="0.25">
      <c r="A20" s="47"/>
      <c r="B20" s="18" t="s">
        <v>3</v>
      </c>
      <c r="C20" s="10">
        <v>4</v>
      </c>
      <c r="D20" s="43" t="s">
        <v>219</v>
      </c>
      <c r="E20" s="2" t="s">
        <v>199</v>
      </c>
      <c r="F20" s="2" t="s">
        <v>204</v>
      </c>
      <c r="G20" s="1"/>
    </row>
    <row r="21" spans="1:7" ht="30" x14ac:dyDescent="0.25">
      <c r="A21" s="47"/>
      <c r="B21" s="18" t="s">
        <v>4</v>
      </c>
      <c r="C21" s="10" t="s">
        <v>150</v>
      </c>
      <c r="D21" s="43" t="s">
        <v>215</v>
      </c>
      <c r="E21" s="2" t="s">
        <v>199</v>
      </c>
      <c r="F21" s="2" t="s">
        <v>204</v>
      </c>
      <c r="G21" s="1"/>
    </row>
    <row r="22" spans="1:7" x14ac:dyDescent="0.25">
      <c r="A22" s="15"/>
      <c r="B22" s="17" t="s">
        <v>71</v>
      </c>
      <c r="C22" s="1"/>
      <c r="D22" s="4"/>
      <c r="E22" s="1"/>
      <c r="F22" s="1"/>
      <c r="G22" s="1"/>
    </row>
    <row r="23" spans="1:7" ht="18.75" x14ac:dyDescent="0.25">
      <c r="A23" s="48" t="s">
        <v>6</v>
      </c>
      <c r="B23" s="49"/>
      <c r="C23" s="49"/>
      <c r="D23" s="49"/>
      <c r="E23" s="49"/>
      <c r="F23" s="49"/>
      <c r="G23" s="50"/>
    </row>
    <row r="24" spans="1:7" ht="105" x14ac:dyDescent="0.25">
      <c r="A24" s="47" t="s">
        <v>47</v>
      </c>
      <c r="B24" s="16" t="s">
        <v>28</v>
      </c>
      <c r="C24" s="2" t="s">
        <v>151</v>
      </c>
      <c r="D24" s="43" t="s">
        <v>152</v>
      </c>
      <c r="E24" s="46" t="s">
        <v>153</v>
      </c>
      <c r="F24" s="1" t="s">
        <v>148</v>
      </c>
      <c r="G24" s="1"/>
    </row>
    <row r="25" spans="1:7" x14ac:dyDescent="0.25">
      <c r="A25" s="47"/>
      <c r="B25" s="18" t="s">
        <v>29</v>
      </c>
      <c r="C25" s="10">
        <v>0</v>
      </c>
      <c r="D25" s="43"/>
      <c r="E25" s="1"/>
      <c r="F25" s="1"/>
      <c r="G25" s="1"/>
    </row>
    <row r="26" spans="1:7" ht="105" x14ac:dyDescent="0.25">
      <c r="A26" s="15" t="s">
        <v>49</v>
      </c>
      <c r="B26" s="17" t="s">
        <v>48</v>
      </c>
      <c r="C26" s="2" t="s">
        <v>151</v>
      </c>
      <c r="D26" s="43" t="s">
        <v>154</v>
      </c>
      <c r="E26" s="46" t="s">
        <v>153</v>
      </c>
      <c r="F26" s="1" t="s">
        <v>148</v>
      </c>
      <c r="G26" s="1"/>
    </row>
    <row r="27" spans="1:7" ht="105" x14ac:dyDescent="0.25">
      <c r="A27" s="47" t="s">
        <v>50</v>
      </c>
      <c r="B27" s="17" t="s">
        <v>205</v>
      </c>
      <c r="C27" s="2" t="s">
        <v>151</v>
      </c>
      <c r="D27" s="43" t="s">
        <v>155</v>
      </c>
      <c r="E27" s="46" t="s">
        <v>153</v>
      </c>
      <c r="F27" s="1" t="s">
        <v>148</v>
      </c>
      <c r="G27" s="1"/>
    </row>
    <row r="28" spans="1:7" ht="30.75" customHeight="1" x14ac:dyDescent="0.25">
      <c r="A28" s="47"/>
      <c r="B28" s="18" t="s">
        <v>51</v>
      </c>
      <c r="C28" s="10">
        <v>0</v>
      </c>
      <c r="D28" s="2"/>
      <c r="E28" s="1"/>
      <c r="F28" s="1"/>
      <c r="G28" s="1"/>
    </row>
    <row r="29" spans="1:7" x14ac:dyDescent="0.25">
      <c r="A29" s="15"/>
      <c r="B29" s="17" t="s">
        <v>71</v>
      </c>
      <c r="C29" s="1"/>
      <c r="D29" s="4"/>
      <c r="E29" s="1"/>
      <c r="F29" s="1"/>
      <c r="G29" s="1"/>
    </row>
    <row r="30" spans="1:7" ht="18.75" x14ac:dyDescent="0.25">
      <c r="A30" s="48" t="s">
        <v>7</v>
      </c>
      <c r="B30" s="49"/>
      <c r="C30" s="49"/>
      <c r="D30" s="49"/>
      <c r="E30" s="49"/>
      <c r="F30" s="49"/>
      <c r="G30" s="50"/>
    </row>
    <row r="31" spans="1:7" ht="75" x14ac:dyDescent="0.25">
      <c r="A31" s="15" t="s">
        <v>33</v>
      </c>
      <c r="B31" s="16" t="s">
        <v>206</v>
      </c>
      <c r="C31" s="2" t="s">
        <v>151</v>
      </c>
      <c r="D31" s="2" t="s">
        <v>156</v>
      </c>
      <c r="E31" s="46" t="s">
        <v>157</v>
      </c>
      <c r="F31" s="2" t="s">
        <v>158</v>
      </c>
      <c r="G31" s="1"/>
    </row>
    <row r="32" spans="1:7" ht="45" x14ac:dyDescent="0.25">
      <c r="A32" s="47" t="s">
        <v>34</v>
      </c>
      <c r="B32" s="16" t="s">
        <v>69</v>
      </c>
      <c r="C32" s="2" t="s">
        <v>151</v>
      </c>
      <c r="D32" s="43" t="s">
        <v>159</v>
      </c>
      <c r="E32" s="46" t="s">
        <v>157</v>
      </c>
      <c r="F32" s="1" t="s">
        <v>148</v>
      </c>
      <c r="G32" s="1"/>
    </row>
    <row r="33" spans="1:7" ht="30" customHeight="1" x14ac:dyDescent="0.25">
      <c r="A33" s="47"/>
      <c r="B33" s="18" t="s">
        <v>31</v>
      </c>
      <c r="C33" s="2">
        <v>0</v>
      </c>
      <c r="D33" s="3"/>
      <c r="E33" s="1"/>
      <c r="F33" s="1"/>
      <c r="G33" s="1"/>
    </row>
    <row r="34" spans="1:7" ht="62.25" customHeight="1" x14ac:dyDescent="0.25">
      <c r="A34" s="15" t="s">
        <v>35</v>
      </c>
      <c r="B34" s="17" t="s">
        <v>30</v>
      </c>
      <c r="C34" s="2" t="s">
        <v>151</v>
      </c>
      <c r="D34" s="43" t="s">
        <v>152</v>
      </c>
      <c r="E34" s="46" t="s">
        <v>157</v>
      </c>
      <c r="F34" s="1" t="s">
        <v>148</v>
      </c>
      <c r="G34" s="1"/>
    </row>
    <row r="35" spans="1:7" ht="29.25" customHeight="1" x14ac:dyDescent="0.25">
      <c r="A35" s="47" t="s">
        <v>37</v>
      </c>
      <c r="B35" s="17" t="s">
        <v>52</v>
      </c>
      <c r="C35" s="2" t="s">
        <v>160</v>
      </c>
      <c r="D35" s="2" t="s">
        <v>161</v>
      </c>
      <c r="E35" s="46" t="s">
        <v>157</v>
      </c>
      <c r="F35" s="1" t="s">
        <v>148</v>
      </c>
      <c r="G35" s="1"/>
    </row>
    <row r="36" spans="1:7" ht="30" customHeight="1" x14ac:dyDescent="0.25">
      <c r="A36" s="47"/>
      <c r="B36" s="18" t="s">
        <v>53</v>
      </c>
      <c r="C36" s="2">
        <v>5</v>
      </c>
      <c r="D36" s="2" t="s">
        <v>162</v>
      </c>
      <c r="E36" s="1"/>
      <c r="F36" s="2" t="s">
        <v>216</v>
      </c>
      <c r="G36" s="1"/>
    </row>
    <row r="37" spans="1:7" ht="45" x14ac:dyDescent="0.25">
      <c r="A37" s="15" t="s">
        <v>36</v>
      </c>
      <c r="B37" s="16" t="s">
        <v>32</v>
      </c>
      <c r="C37" s="2" t="s">
        <v>151</v>
      </c>
      <c r="D37" s="43" t="s">
        <v>152</v>
      </c>
      <c r="E37" s="46" t="s">
        <v>157</v>
      </c>
      <c r="F37" s="1" t="s">
        <v>148</v>
      </c>
      <c r="G37" s="1"/>
    </row>
    <row r="38" spans="1:7" x14ac:dyDescent="0.25">
      <c r="A38" s="15"/>
      <c r="B38" s="17" t="s">
        <v>71</v>
      </c>
      <c r="C38" s="1"/>
      <c r="D38" s="4"/>
      <c r="E38" s="1"/>
      <c r="F38" s="1"/>
      <c r="G38" s="1"/>
    </row>
    <row r="39" spans="1:7" ht="18.75" x14ac:dyDescent="0.25">
      <c r="A39" s="48" t="s">
        <v>8</v>
      </c>
      <c r="B39" s="49"/>
      <c r="C39" s="49"/>
      <c r="D39" s="49"/>
      <c r="E39" s="49"/>
      <c r="F39" s="49"/>
      <c r="G39" s="50"/>
    </row>
    <row r="40" spans="1:7" ht="45" x14ac:dyDescent="0.25">
      <c r="A40" s="15" t="s">
        <v>54</v>
      </c>
      <c r="B40" s="16" t="s">
        <v>55</v>
      </c>
      <c r="C40" s="2"/>
      <c r="D40" s="3"/>
      <c r="E40" s="1"/>
      <c r="F40" s="2" t="s">
        <v>163</v>
      </c>
      <c r="G40" s="1"/>
    </row>
    <row r="41" spans="1:7" ht="30" customHeight="1" x14ac:dyDescent="0.25">
      <c r="A41" s="47" t="s">
        <v>56</v>
      </c>
      <c r="B41" s="16" t="s">
        <v>57</v>
      </c>
      <c r="C41" s="2"/>
      <c r="D41" s="43" t="s">
        <v>217</v>
      </c>
      <c r="E41" s="1"/>
      <c r="F41" s="1" t="s">
        <v>218</v>
      </c>
      <c r="G41" s="1"/>
    </row>
    <row r="42" spans="1:7" ht="60" x14ac:dyDescent="0.25">
      <c r="A42" s="47"/>
      <c r="B42" s="18" t="s">
        <v>75</v>
      </c>
      <c r="C42" s="2">
        <v>9</v>
      </c>
      <c r="D42" s="43" t="s">
        <v>164</v>
      </c>
      <c r="E42" s="2" t="s">
        <v>188</v>
      </c>
      <c r="F42" s="2" t="s">
        <v>166</v>
      </c>
      <c r="G42" s="1"/>
    </row>
    <row r="43" spans="1:7" ht="30" x14ac:dyDescent="0.25">
      <c r="A43" s="47"/>
      <c r="B43" s="18" t="s">
        <v>207</v>
      </c>
      <c r="C43" s="2">
        <v>3</v>
      </c>
      <c r="D43" s="43" t="s">
        <v>167</v>
      </c>
      <c r="E43" s="2" t="s">
        <v>165</v>
      </c>
      <c r="F43" s="1"/>
      <c r="G43" s="1"/>
    </row>
    <row r="44" spans="1:7" ht="30" customHeight="1" x14ac:dyDescent="0.25">
      <c r="A44" s="47"/>
      <c r="B44" s="18" t="s">
        <v>76</v>
      </c>
      <c r="C44" s="2" t="s">
        <v>168</v>
      </c>
      <c r="D44" s="43" t="s">
        <v>169</v>
      </c>
      <c r="E44" s="1"/>
      <c r="F44" s="2" t="s">
        <v>170</v>
      </c>
      <c r="G44" s="1"/>
    </row>
    <row r="45" spans="1:7" ht="30" x14ac:dyDescent="0.25">
      <c r="A45" s="47"/>
      <c r="B45" s="18" t="s">
        <v>58</v>
      </c>
      <c r="C45" s="2"/>
      <c r="D45" s="43" t="s">
        <v>189</v>
      </c>
      <c r="E45" s="1"/>
      <c r="F45" s="2" t="s">
        <v>171</v>
      </c>
      <c r="G45" s="1"/>
    </row>
    <row r="46" spans="1:7" x14ac:dyDescent="0.25">
      <c r="A46" s="47"/>
      <c r="B46" s="18" t="s">
        <v>59</v>
      </c>
      <c r="C46" s="2"/>
      <c r="D46" s="43" t="s">
        <v>172</v>
      </c>
      <c r="E46" s="1"/>
      <c r="F46" s="1"/>
      <c r="G46" s="1"/>
    </row>
    <row r="47" spans="1:7" ht="30" x14ac:dyDescent="0.25">
      <c r="A47" s="47"/>
      <c r="B47" s="18" t="s">
        <v>60</v>
      </c>
      <c r="C47" s="2"/>
      <c r="D47" s="43" t="s">
        <v>173</v>
      </c>
      <c r="E47" s="1"/>
      <c r="F47" s="1"/>
      <c r="G47" s="1"/>
    </row>
    <row r="48" spans="1:7" ht="30" customHeight="1" x14ac:dyDescent="0.25">
      <c r="A48" s="15" t="s">
        <v>61</v>
      </c>
      <c r="B48" s="16" t="s">
        <v>72</v>
      </c>
      <c r="C48" s="2" t="s">
        <v>174</v>
      </c>
      <c r="D48" s="43" t="s">
        <v>175</v>
      </c>
      <c r="E48" s="46" t="s">
        <v>176</v>
      </c>
      <c r="F48" s="1"/>
      <c r="G48" s="1"/>
    </row>
    <row r="49" spans="1:7" ht="45" x14ac:dyDescent="0.25">
      <c r="A49" s="15" t="s">
        <v>62</v>
      </c>
      <c r="B49" s="16" t="s">
        <v>63</v>
      </c>
      <c r="C49" s="2" t="s">
        <v>177</v>
      </c>
      <c r="D49" s="2" t="s">
        <v>178</v>
      </c>
      <c r="E49" s="1"/>
      <c r="F49" s="1"/>
      <c r="G49" s="1"/>
    </row>
    <row r="50" spans="1:7" ht="45" x14ac:dyDescent="0.25">
      <c r="A50" s="15" t="s">
        <v>64</v>
      </c>
      <c r="B50" s="16" t="s">
        <v>65</v>
      </c>
      <c r="C50" s="2"/>
      <c r="D50" s="1"/>
      <c r="E50" s="1"/>
      <c r="F50" s="2" t="s">
        <v>179</v>
      </c>
      <c r="G50" s="1"/>
    </row>
    <row r="51" spans="1:7" x14ac:dyDescent="0.25">
      <c r="A51" s="15"/>
      <c r="B51" s="17" t="s">
        <v>71</v>
      </c>
      <c r="C51" s="1"/>
      <c r="D51" s="4"/>
      <c r="E51" s="1"/>
      <c r="F51" s="1"/>
      <c r="G51" s="1"/>
    </row>
    <row r="52" spans="1:7" ht="19.5" customHeight="1" x14ac:dyDescent="0.25"/>
  </sheetData>
  <mergeCells count="13">
    <mergeCell ref="A3:G3"/>
    <mergeCell ref="A8:G8"/>
    <mergeCell ref="A11:G11"/>
    <mergeCell ref="A23:G23"/>
    <mergeCell ref="A1:G1"/>
    <mergeCell ref="A41:A47"/>
    <mergeCell ref="A32:A33"/>
    <mergeCell ref="A27:A28"/>
    <mergeCell ref="A24:A25"/>
    <mergeCell ref="A16:A21"/>
    <mergeCell ref="A35:A36"/>
    <mergeCell ref="A30:G30"/>
    <mergeCell ref="A39:G39"/>
  </mergeCells>
  <hyperlinks>
    <hyperlink ref="E4" r:id="rId1" xr:uid="{773B4EC3-7D92-4ECB-A9AD-87898957634A}"/>
    <hyperlink ref="E6" r:id="rId2" xr:uid="{068F3D23-7AA5-4EB1-BF70-7A3F33358ED9}"/>
    <hyperlink ref="E13" r:id="rId3" xr:uid="{84797E82-4CE7-4FFB-8E7E-20AE60E11F03}"/>
    <hyperlink ref="E27" r:id="rId4" xr:uid="{EC6EB931-FB35-4FA7-AA7C-046CAE94E4FC}"/>
    <hyperlink ref="E26" r:id="rId5" xr:uid="{0A012BFA-53D2-4E97-8887-442250C8AC27}"/>
    <hyperlink ref="E24" r:id="rId6" xr:uid="{30813B68-C05E-4C63-A667-AE09D512E601}"/>
    <hyperlink ref="E31" r:id="rId7" xr:uid="{2574703A-0182-44D8-A52A-30A1047893EF}"/>
    <hyperlink ref="E32" r:id="rId8" xr:uid="{5F259E20-93DA-465B-BAC6-9CED3BF09449}"/>
    <hyperlink ref="E34" r:id="rId9" xr:uid="{3846D136-D4B4-45F2-9BEE-775C8492CC1F}"/>
    <hyperlink ref="E37" r:id="rId10" xr:uid="{FFBE3A8A-4A3F-479F-B84C-4F65E3DA76A7}"/>
    <hyperlink ref="E35" r:id="rId11" xr:uid="{F1C7E89C-8235-49A6-8704-7F77894239FD}"/>
    <hyperlink ref="E48" r:id="rId12" xr:uid="{33A4E327-60E3-49C7-91B3-5130F3D9DCB9}"/>
  </hyperlinks>
  <pageMargins left="0.7" right="0.7" top="0.75" bottom="0.75" header="0.3" footer="0.3"/>
  <pageSetup scale="37"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B15"/>
  <sheetViews>
    <sheetView workbookViewId="0">
      <selection activeCell="A4" sqref="A4"/>
    </sheetView>
  </sheetViews>
  <sheetFormatPr defaultRowHeight="15" x14ac:dyDescent="0.25"/>
  <cols>
    <col min="1" max="1" width="41.85546875" customWidth="1"/>
    <col min="2" max="2" width="47.5703125" customWidth="1"/>
  </cols>
  <sheetData>
    <row r="1" spans="1:2" ht="18.75" x14ac:dyDescent="0.25">
      <c r="A1" s="52" t="s">
        <v>94</v>
      </c>
      <c r="B1" s="52"/>
    </row>
    <row r="2" spans="1:2" x14ac:dyDescent="0.25">
      <c r="A2" s="16" t="s">
        <v>86</v>
      </c>
      <c r="B2" s="43" t="s">
        <v>180</v>
      </c>
    </row>
    <row r="3" spans="1:2" ht="30" x14ac:dyDescent="0.25">
      <c r="A3" s="16" t="s">
        <v>87</v>
      </c>
      <c r="B3" s="43" t="s">
        <v>225</v>
      </c>
    </row>
    <row r="4" spans="1:2" ht="30" x14ac:dyDescent="0.25">
      <c r="A4" s="16" t="s">
        <v>226</v>
      </c>
      <c r="B4" s="43" t="s">
        <v>181</v>
      </c>
    </row>
    <row r="5" spans="1:2" ht="30" x14ac:dyDescent="0.25">
      <c r="A5" s="16" t="s">
        <v>119</v>
      </c>
      <c r="B5" s="1"/>
    </row>
    <row r="6" spans="1:2" ht="48" customHeight="1" x14ac:dyDescent="0.25">
      <c r="A6" s="16" t="s">
        <v>91</v>
      </c>
      <c r="B6" s="1"/>
    </row>
    <row r="8" spans="1:2" ht="18.75" x14ac:dyDescent="0.3">
      <c r="A8" s="53" t="s">
        <v>95</v>
      </c>
      <c r="B8" s="53"/>
    </row>
    <row r="9" spans="1:2" x14ac:dyDescent="0.25">
      <c r="A9" s="19" t="s">
        <v>96</v>
      </c>
      <c r="B9" s="1" t="s">
        <v>182</v>
      </c>
    </row>
    <row r="10" spans="1:2" x14ac:dyDescent="0.25">
      <c r="A10" s="19" t="s">
        <v>97</v>
      </c>
      <c r="B10" s="7" t="s">
        <v>183</v>
      </c>
    </row>
    <row r="11" spans="1:2" x14ac:dyDescent="0.25">
      <c r="A11" s="19" t="s">
        <v>98</v>
      </c>
      <c r="B11" s="1" t="s">
        <v>184</v>
      </c>
    </row>
    <row r="12" spans="1:2" ht="60" x14ac:dyDescent="0.25">
      <c r="A12" s="19" t="s">
        <v>99</v>
      </c>
      <c r="B12" s="2" t="s">
        <v>224</v>
      </c>
    </row>
    <row r="13" spans="1:2" ht="30" customHeight="1" x14ac:dyDescent="0.25">
      <c r="A13" s="19" t="s">
        <v>91</v>
      </c>
      <c r="B13" s="1"/>
    </row>
    <row r="15" spans="1:2" x14ac:dyDescent="0.25">
      <c r="A15" t="s">
        <v>120</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zoomScaleNormal="100" workbookViewId="0">
      <selection activeCell="B6" sqref="B6"/>
    </sheetView>
  </sheetViews>
  <sheetFormatPr defaultRowHeight="15" x14ac:dyDescent="0.25"/>
  <cols>
    <col min="1" max="1" width="28.85546875" style="11" customWidth="1"/>
    <col min="2" max="4" width="26.7109375" customWidth="1"/>
    <col min="5" max="5" width="9.140625" customWidth="1"/>
    <col min="6" max="6" width="42.7109375" bestFit="1" customWidth="1"/>
    <col min="7" max="7" width="2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4" t="s">
        <v>10</v>
      </c>
      <c r="B1" s="24"/>
      <c r="C1" s="24"/>
      <c r="D1" s="24"/>
      <c r="E1" s="24"/>
      <c r="F1" s="24"/>
      <c r="G1" s="24"/>
      <c r="H1" s="24"/>
      <c r="I1" s="24"/>
      <c r="J1" s="24"/>
      <c r="K1" s="24"/>
      <c r="L1" s="24"/>
      <c r="M1" s="24"/>
    </row>
    <row r="2" spans="1:13" ht="15.75" x14ac:dyDescent="0.25">
      <c r="A2" s="21" t="s">
        <v>78</v>
      </c>
    </row>
    <row r="4" spans="1:13" ht="15.75" x14ac:dyDescent="0.25">
      <c r="A4" s="25" t="s">
        <v>79</v>
      </c>
      <c r="B4" s="26"/>
      <c r="C4" s="26"/>
      <c r="D4" s="27"/>
      <c r="E4" s="6"/>
      <c r="F4" s="54" t="s">
        <v>101</v>
      </c>
      <c r="G4" s="55"/>
      <c r="I4" s="56" t="s">
        <v>20</v>
      </c>
      <c r="J4" s="56"/>
      <c r="K4" s="56"/>
      <c r="L4" s="56"/>
      <c r="M4" s="56"/>
    </row>
    <row r="5" spans="1:13" ht="30" x14ac:dyDescent="0.25">
      <c r="A5" s="28" t="s">
        <v>102</v>
      </c>
      <c r="B5" s="10"/>
      <c r="C5" s="10"/>
      <c r="D5" s="10"/>
      <c r="E5" s="6"/>
      <c r="F5" s="19" t="s">
        <v>116</v>
      </c>
      <c r="G5" s="1"/>
      <c r="I5" s="19"/>
      <c r="J5" s="29" t="s">
        <v>103</v>
      </c>
      <c r="K5" s="29" t="s">
        <v>104</v>
      </c>
      <c r="L5" s="29" t="s">
        <v>19</v>
      </c>
      <c r="M5" s="30" t="s">
        <v>105</v>
      </c>
    </row>
    <row r="6" spans="1:13" x14ac:dyDescent="0.25">
      <c r="A6" s="31" t="s">
        <v>106</v>
      </c>
      <c r="B6" s="32"/>
      <c r="C6" s="32"/>
      <c r="D6" s="32"/>
      <c r="E6" s="6"/>
      <c r="F6" s="19" t="s">
        <v>117</v>
      </c>
      <c r="G6" s="1"/>
      <c r="I6" s="29" t="s">
        <v>17</v>
      </c>
      <c r="J6" s="33">
        <v>0.01</v>
      </c>
      <c r="K6" s="33">
        <v>0.03</v>
      </c>
      <c r="L6" s="33">
        <v>0.05</v>
      </c>
      <c r="M6" s="33">
        <v>0.17</v>
      </c>
    </row>
    <row r="7" spans="1:13" ht="30" x14ac:dyDescent="0.25">
      <c r="A7" s="17" t="s">
        <v>107</v>
      </c>
      <c r="B7" s="32"/>
      <c r="C7" s="32"/>
      <c r="D7" s="32"/>
      <c r="E7" s="6"/>
      <c r="F7" s="19" t="s">
        <v>12</v>
      </c>
      <c r="G7" s="1"/>
      <c r="I7" s="30" t="s">
        <v>18</v>
      </c>
      <c r="J7" s="34">
        <v>0.02</v>
      </c>
      <c r="K7" s="34">
        <v>0.04</v>
      </c>
      <c r="L7" s="34">
        <v>0.08</v>
      </c>
      <c r="M7" s="33">
        <v>0.17</v>
      </c>
    </row>
    <row r="8" spans="1:13" ht="45" x14ac:dyDescent="0.25">
      <c r="A8" s="35" t="s">
        <v>9</v>
      </c>
      <c r="B8" s="32"/>
      <c r="C8" s="32"/>
      <c r="D8" s="32"/>
      <c r="E8" s="6"/>
      <c r="F8" s="19" t="s">
        <v>11</v>
      </c>
      <c r="G8" s="1"/>
      <c r="I8" s="29" t="s">
        <v>108</v>
      </c>
      <c r="J8" s="34">
        <v>0.02</v>
      </c>
      <c r="K8" s="34">
        <v>0.08</v>
      </c>
      <c r="L8" s="34">
        <v>0.1</v>
      </c>
      <c r="M8" s="33">
        <v>0.17</v>
      </c>
    </row>
    <row r="9" spans="1:13" x14ac:dyDescent="0.25">
      <c r="A9" s="35" t="s">
        <v>16</v>
      </c>
      <c r="B9" s="10"/>
      <c r="C9" s="32"/>
      <c r="D9" s="32"/>
      <c r="E9" s="6"/>
      <c r="F9" s="19" t="s">
        <v>13</v>
      </c>
      <c r="G9" s="1"/>
    </row>
    <row r="10" spans="1:13" x14ac:dyDescent="0.25">
      <c r="A10" s="31" t="s">
        <v>109</v>
      </c>
      <c r="B10" s="32"/>
      <c r="C10" s="32"/>
      <c r="D10" s="32"/>
      <c r="E10" s="6"/>
      <c r="F10" s="19" t="s">
        <v>15</v>
      </c>
      <c r="G10" s="1"/>
    </row>
    <row r="11" spans="1:13" ht="30" x14ac:dyDescent="0.25">
      <c r="A11" s="17" t="s">
        <v>110</v>
      </c>
      <c r="B11" s="32"/>
      <c r="C11" s="32"/>
      <c r="D11" s="32"/>
      <c r="F11" s="19" t="s">
        <v>14</v>
      </c>
      <c r="G11" s="22"/>
    </row>
    <row r="12" spans="1:13" ht="14.45" customHeight="1" x14ac:dyDescent="0.25">
      <c r="A12" s="31" t="s">
        <v>111</v>
      </c>
      <c r="B12" s="36" t="str">
        <f>IFERROR(VLOOKUP(B9,$I$5:$M$8,MATCH(B8,$I$5:$M$5,0),FALSE)*IF(ISBLANK(B10)=TRUE,1,(1-IF(B10&gt;=2010,0,(2010-B10)*0.1)))*IF(ISBLANK(B11),1,B11/12),"")</f>
        <v/>
      </c>
      <c r="C12" s="36" t="str">
        <f t="shared" ref="C12:D12" si="0">IFERROR(VLOOKUP(C9,$I$5:$M$8,MATCH(C8,$I$5:$M$5,0),FALSE)*IF(ISBLANK(C10)=TRUE,1,(1-IF(C10&gt;=2010,0,(2010-C10)*0.1)))*IF(ISBLANK(C11),1,C11/12),"")</f>
        <v/>
      </c>
      <c r="D12" s="36" t="str">
        <f t="shared" si="0"/>
        <v/>
      </c>
      <c r="F12" s="12"/>
    </row>
    <row r="13" spans="1:13" ht="30" x14ac:dyDescent="0.25">
      <c r="A13" s="17" t="s">
        <v>112</v>
      </c>
      <c r="B13" s="37" t="str">
        <f>IFERROR(B7*B12,"")</f>
        <v/>
      </c>
      <c r="C13" s="37" t="str">
        <f t="shared" ref="C13:D13" si="1">IFERROR(C7*C12,"")</f>
        <v/>
      </c>
      <c r="D13" s="37" t="str">
        <f t="shared" si="1"/>
        <v/>
      </c>
      <c r="F13" s="57" t="s">
        <v>118</v>
      </c>
      <c r="G13" s="57"/>
    </row>
    <row r="14" spans="1:13" x14ac:dyDescent="0.25">
      <c r="A14" s="38" t="s">
        <v>113</v>
      </c>
      <c r="B14" s="39"/>
      <c r="C14" s="39"/>
      <c r="D14" s="39"/>
      <c r="F14" s="57"/>
      <c r="G14" s="57"/>
    </row>
    <row r="15" spans="1:13" ht="45" x14ac:dyDescent="0.25">
      <c r="A15" s="17" t="s">
        <v>114</v>
      </c>
      <c r="B15" s="1"/>
      <c r="C15" s="1"/>
      <c r="D15" s="1"/>
      <c r="F15" s="57"/>
      <c r="G15" s="57"/>
    </row>
    <row r="16" spans="1:13" x14ac:dyDescent="0.25">
      <c r="A16" s="31" t="s">
        <v>111</v>
      </c>
      <c r="B16" s="40">
        <v>0.02</v>
      </c>
      <c r="C16" s="40">
        <v>0.02</v>
      </c>
      <c r="D16" s="40">
        <v>0.02</v>
      </c>
    </row>
    <row r="17" spans="1:4" ht="30" x14ac:dyDescent="0.25">
      <c r="A17" s="17" t="s">
        <v>115</v>
      </c>
      <c r="B17" s="1"/>
      <c r="C17" s="1"/>
      <c r="D17" s="1"/>
    </row>
  </sheetData>
  <mergeCells count="3">
    <mergeCell ref="F4:G4"/>
    <mergeCell ref="I4:M4"/>
    <mergeCell ref="F13:G15"/>
  </mergeCells>
  <dataValidations count="3">
    <dataValidation type="list" allowBlank="1" showInputMessage="1" showErrorMessage="1" sqref="B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C9: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zoomScaleNormal="100" workbookViewId="0">
      <selection activeCell="E8" sqref="E8"/>
    </sheetView>
  </sheetViews>
  <sheetFormatPr defaultRowHeight="15" x14ac:dyDescent="0.25"/>
  <cols>
    <col min="1" max="1" width="38.42578125" style="8" customWidth="1"/>
    <col min="2" max="2" width="54.28515625" customWidth="1"/>
    <col min="3" max="3" width="50.140625" customWidth="1"/>
  </cols>
  <sheetData>
    <row r="1" spans="1:19" ht="18.75" x14ac:dyDescent="0.3">
      <c r="A1" s="58" t="s">
        <v>80</v>
      </c>
      <c r="B1" s="58"/>
      <c r="C1" s="58"/>
      <c r="D1" s="58"/>
      <c r="E1" s="58"/>
      <c r="F1" s="58"/>
      <c r="G1" s="58"/>
      <c r="H1" s="58"/>
      <c r="I1" s="58"/>
      <c r="J1" s="58"/>
      <c r="K1" s="58"/>
      <c r="L1" s="58"/>
      <c r="M1" s="58"/>
      <c r="N1" s="58"/>
      <c r="O1" s="58"/>
      <c r="P1" s="58"/>
      <c r="Q1" s="58"/>
      <c r="R1" s="58"/>
      <c r="S1" s="58"/>
    </row>
    <row r="2" spans="1:19" x14ac:dyDescent="0.25">
      <c r="A2" s="2"/>
      <c r="B2" s="1" t="s">
        <v>182</v>
      </c>
      <c r="C2" s="1"/>
    </row>
    <row r="3" spans="1:19" ht="30.6" customHeight="1" x14ac:dyDescent="0.25">
      <c r="A3" s="16" t="s">
        <v>81</v>
      </c>
      <c r="B3" s="2" t="s">
        <v>190</v>
      </c>
      <c r="C3" s="1"/>
      <c r="D3" s="23"/>
    </row>
    <row r="4" spans="1:19" ht="75" x14ac:dyDescent="0.25">
      <c r="A4" s="16" t="s">
        <v>124</v>
      </c>
      <c r="B4" s="2" t="s">
        <v>192</v>
      </c>
      <c r="C4" s="1"/>
      <c r="D4" s="23"/>
    </row>
    <row r="5" spans="1:19" ht="45" x14ac:dyDescent="0.25">
      <c r="A5" s="16" t="s">
        <v>195</v>
      </c>
      <c r="B5" s="2" t="s">
        <v>191</v>
      </c>
      <c r="C5" s="1"/>
    </row>
    <row r="6" spans="1:19" ht="60" x14ac:dyDescent="0.25">
      <c r="A6" s="16" t="s">
        <v>73</v>
      </c>
      <c r="B6" s="2" t="s">
        <v>193</v>
      </c>
      <c r="C6" s="1"/>
    </row>
    <row r="8" spans="1:19" ht="18.75" x14ac:dyDescent="0.3">
      <c r="A8" s="58" t="s">
        <v>74</v>
      </c>
      <c r="B8" s="58"/>
    </row>
    <row r="9" spans="1:19" ht="30" x14ac:dyDescent="0.25">
      <c r="A9" s="16" t="s">
        <v>122</v>
      </c>
      <c r="B9" s="1" t="s">
        <v>185</v>
      </c>
      <c r="C9" s="23"/>
    </row>
    <row r="11" spans="1:19" ht="18.75" x14ac:dyDescent="0.3">
      <c r="A11" s="59" t="s">
        <v>92</v>
      </c>
      <c r="B11" s="60"/>
    </row>
    <row r="12" spans="1:19" ht="45" x14ac:dyDescent="0.25">
      <c r="A12" s="16" t="s">
        <v>93</v>
      </c>
      <c r="B12" s="2" t="s">
        <v>194</v>
      </c>
    </row>
    <row r="13" spans="1:19" ht="33.75" customHeight="1" x14ac:dyDescent="0.25"/>
  </sheetData>
  <mergeCells count="3">
    <mergeCell ref="A1:S1"/>
    <mergeCell ref="A8:B8"/>
    <mergeCell ref="A11: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C10"/>
  <sheetViews>
    <sheetView zoomScaleNormal="100" workbookViewId="0">
      <selection sqref="A1:B1"/>
    </sheetView>
  </sheetViews>
  <sheetFormatPr defaultRowHeight="15" x14ac:dyDescent="0.25"/>
  <cols>
    <col min="1" max="1" width="53.28515625" customWidth="1"/>
    <col min="2" max="2" width="63.28515625" bestFit="1" customWidth="1"/>
    <col min="4" max="4" width="23.42578125" customWidth="1"/>
  </cols>
  <sheetData>
    <row r="1" spans="1:3" ht="18.75" x14ac:dyDescent="0.3">
      <c r="A1" s="53" t="s">
        <v>223</v>
      </c>
      <c r="B1" s="53"/>
    </row>
    <row r="2" spans="1:3" ht="32.25" customHeight="1" x14ac:dyDescent="0.25">
      <c r="A2" s="42" t="s">
        <v>85</v>
      </c>
      <c r="B2" s="2" t="s">
        <v>186</v>
      </c>
      <c r="C2" s="23"/>
    </row>
    <row r="3" spans="1:3" ht="45" x14ac:dyDescent="0.25">
      <c r="A3" s="42" t="s">
        <v>126</v>
      </c>
      <c r="B3" s="43" t="s">
        <v>222</v>
      </c>
      <c r="C3" s="23"/>
    </row>
    <row r="4" spans="1:3" ht="30" x14ac:dyDescent="0.25">
      <c r="A4" s="42" t="s">
        <v>128</v>
      </c>
      <c r="B4" s="43" t="s">
        <v>221</v>
      </c>
      <c r="C4" s="23"/>
    </row>
    <row r="5" spans="1:3" ht="45" x14ac:dyDescent="0.25">
      <c r="A5" s="41" t="s">
        <v>82</v>
      </c>
      <c r="B5" s="2" t="s">
        <v>220</v>
      </c>
    </row>
    <row r="6" spans="1:3" x14ac:dyDescent="0.25">
      <c r="A6" s="41" t="s">
        <v>83</v>
      </c>
      <c r="B6" s="2" t="s">
        <v>196</v>
      </c>
    </row>
    <row r="7" spans="1:3" ht="30" x14ac:dyDescent="0.25">
      <c r="A7" s="41" t="s">
        <v>125</v>
      </c>
      <c r="B7" s="2" t="s">
        <v>197</v>
      </c>
    </row>
    <row r="8" spans="1:3" ht="45" x14ac:dyDescent="0.25">
      <c r="A8" s="41" t="s">
        <v>84</v>
      </c>
      <c r="B8" s="2" t="s">
        <v>198</v>
      </c>
    </row>
    <row r="9" spans="1:3" ht="30" x14ac:dyDescent="0.25">
      <c r="A9" s="41" t="s">
        <v>127</v>
      </c>
      <c r="B9" s="1"/>
    </row>
    <row r="10" spans="1:3" ht="60" x14ac:dyDescent="0.25">
      <c r="A10" s="42" t="s">
        <v>123</v>
      </c>
      <c r="B10" s="1" t="s">
        <v>121</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Kerrie Garvey</cp:lastModifiedBy>
  <cp:lastPrinted>2019-11-06T13:56:43Z</cp:lastPrinted>
  <dcterms:created xsi:type="dcterms:W3CDTF">2017-05-17T15:08:11Z</dcterms:created>
  <dcterms:modified xsi:type="dcterms:W3CDTF">2024-04-01T18:56:34Z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ac0367a492eb4658a3551184b93c62d4</vt:lpwstr>
  </property>
</Properties>
</file>