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c51248973ab66be3/Desktop/Airport/2024/2023 MS4 Annual Report/A - Annual Report Workbook/"/>
    </mc:Choice>
  </mc:AlternateContent>
  <xr:revisionPtr revIDLastSave="2" documentId="13_ncr:1_{3146DFA4-E4A5-4833-9EE0-4A6D5466267D}" xr6:coauthVersionLast="47" xr6:coauthVersionMax="47" xr10:uidLastSave="{32626F1B-1DDF-4E47-AD83-BDEC21069E51}"/>
  <bookViews>
    <workbookView xWindow="-28920" yWindow="-120" windowWidth="29040" windowHeight="15720" tabRatio="793" xr2:uid="{00000000-000D-0000-FFFF-FFFF00000000}"/>
  </bookViews>
  <sheets>
    <sheet name="MCM Reporting" sheetId="4" r:id="rId1"/>
    <sheet name="Additional Reporting" sheetId="10" r:id="rId2"/>
    <sheet name="NonStructural BMPs" sheetId="5" r:id="rId3"/>
    <sheet name="FRP Implementation " sheetId="12" r:id="rId4"/>
    <sheet name="PCP Development" sheetId="13" r:id="rId5"/>
  </sheets>
  <definedNames>
    <definedName name="_xlnm.Print_Area" localSheetId="1">'Additional Reporting'!$A$1:$D$15</definedName>
    <definedName name="_xlnm.Print_Area" localSheetId="0">'MCM Reporting'!$A$1:$G$60</definedName>
    <definedName name="_xlnm.Print_Area" localSheetId="2">'NonStructural BMPs'!$A$1:$M$21</definedName>
    <definedName name="_xlnm.Print_Titles" localSheetId="0">'MCM Reporting'!$1:$8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5" l="1"/>
  <c r="D13" i="5" s="1"/>
  <c r="C12" i="5"/>
  <c r="C13" i="5" s="1"/>
  <c r="B12" i="5"/>
  <c r="B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Eiv Tech</author>
  </authors>
  <commentList>
    <comment ref="F49" authorId="0" shapeId="0" xr:uid="{C15AE113-5A8D-4B57-8FC9-0C2FDD5B5619}">
      <text>
        <r>
          <rPr>
            <b/>
            <sz val="9"/>
            <color indexed="81"/>
            <rFont val="Tahoma"/>
            <family val="2"/>
          </rPr>
          <t>Eiv Tech:</t>
        </r>
        <r>
          <rPr>
            <sz val="9"/>
            <color indexed="81"/>
            <rFont val="Tahoma"/>
            <family val="2"/>
          </rPr>
          <t xml:space="preserve">
CONFIRM WITH CATIE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Eiv Tech</author>
  </authors>
  <commentList>
    <comment ref="B5" authorId="0" shapeId="0" xr:uid="{6795B851-B6A2-4BC0-B715-ABFF21B7E451}">
      <text>
        <r>
          <rPr>
            <b/>
            <sz val="9"/>
            <color indexed="81"/>
            <rFont val="Tahoma"/>
            <family val="2"/>
          </rPr>
          <t>Eiv Tech:</t>
        </r>
        <r>
          <rPr>
            <sz val="9"/>
            <color indexed="81"/>
            <rFont val="Tahoma"/>
            <family val="2"/>
          </rPr>
          <t xml:space="preserve">
LARRY
</t>
        </r>
      </text>
    </comment>
    <comment ref="D12" authorId="0" shapeId="0" xr:uid="{1805C72E-3991-4758-92FC-46DAC2E99763}">
      <text>
        <r>
          <rPr>
            <b/>
            <sz val="9"/>
            <color indexed="81"/>
            <rFont val="Tahoma"/>
            <family val="2"/>
          </rPr>
          <t>Eiv Tech:</t>
        </r>
        <r>
          <rPr>
            <sz val="9"/>
            <color indexed="81"/>
            <rFont val="Tahoma"/>
            <family val="2"/>
          </rPr>
          <t xml:space="preserve">
CHECK YEARLY REPORTS. THERE ARE MONTHLY MEETINGS WITH TOWNS REGARDING STREAMS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Eiv Tech</author>
  </authors>
  <commentList>
    <comment ref="A19" authorId="0" shapeId="0" xr:uid="{86CF1D05-F43D-4FC5-A326-639E0154ED5E}">
      <text>
        <r>
          <rPr>
            <b/>
            <sz val="9"/>
            <color indexed="81"/>
            <rFont val="Tahoma"/>
            <family val="2"/>
          </rPr>
          <t>Eiv Tech:</t>
        </r>
        <r>
          <rPr>
            <sz val="9"/>
            <color indexed="81"/>
            <rFont val="Tahoma"/>
            <family val="2"/>
          </rPr>
          <t xml:space="preserve">
CHECK WITH TRAVIS
</t>
        </r>
      </text>
    </comment>
  </commentList>
</comments>
</file>

<file path=xl/sharedStrings.xml><?xml version="1.0" encoding="utf-8"?>
<sst xmlns="http://schemas.openxmlformats.org/spreadsheetml/2006/main" count="383" uniqueCount="279">
  <si>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</si>
  <si>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</si>
  <si>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</si>
  <si>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</si>
  <si>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</si>
  <si>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</si>
  <si>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</si>
  <si>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</si>
  <si>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</si>
  <si>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</si>
  <si>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</si>
  <si>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</si>
  <si>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</si>
  <si>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</si>
  <si>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</si>
  <si>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</si>
  <si>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</si>
  <si>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</si>
  <si>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</si>
  <si>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</si>
  <si>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</si>
  <si>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</si>
  <si>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</si>
  <si>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implement a plan to detect and address non-stormwater discharges</t>
  </si>
  <si>
    <t>Inform public on the dangers of illegal discharges</t>
  </si>
  <si>
    <t>Status of monitoring activities:</t>
  </si>
  <si>
    <t>Feet of storwmater drainage pipe inspected:</t>
  </si>
  <si>
    <t>Number of dry-weather samples taken:</t>
  </si>
  <si>
    <t>Develop and implement procedures to ensure that construction activities undertaken by the MS4 are properly permitted</t>
  </si>
  <si>
    <t>Number of permitted MS4 construction projects:</t>
  </si>
  <si>
    <t>Review existing policies to determine effectiveness, consistency with state standards, opportuntities for LID, and opportunties for changes to street and parking requirements; Amend for consistency with state standards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</si>
  <si>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</si>
  <si>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</si>
  <si>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</si>
  <si>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</si>
  <si>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</si>
  <si>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</si>
  <si>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</si>
  <si>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</si>
  <si>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</si>
  <si>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</si>
  <si>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</si>
  <si>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</si>
  <si>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</si>
  <si>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</si>
  <si>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</si>
  <si>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</si>
  <si>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</si>
  <si>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</si>
  <si>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</si>
  <si>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</si>
  <si>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</si>
  <si>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</si>
  <si>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</si>
  <si>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</si>
  <si>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</si>
  <si>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</si>
  <si>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</si>
  <si>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</si>
  <si>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</si>
  <si>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</si>
  <si>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</si>
  <si>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</si>
  <si>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</si>
  <si>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</si>
  <si>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</si>
  <si>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</si>
  <si>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</si>
  <si>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Maintain a program to identify opportunties and provide technical assistance on Low Impact BMPs</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</si>
  <si>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</si>
  <si>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</si>
  <si>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</si>
  <si>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</si>
  <si>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</si>
  <si>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Develop and implement procedures for proper disposal of wastes</t>
  </si>
  <si>
    <t>Assessment of ability to meet outstanding schedule items</t>
  </si>
  <si>
    <t>Stream Flow Monitoring</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</si>
  <si>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</si>
  <si>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</si>
  <si>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</si>
  <si>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</si>
  <si>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</si>
  <si>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</si>
  <si>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</si>
  <si>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</si>
  <si>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</si>
  <si>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</si>
  <si>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</si>
  <si>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</si>
  <si>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</si>
  <si>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</si>
  <si>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</si>
  <si>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</si>
  <si>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</si>
  <si>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</si>
  <si>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</si>
  <si>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</si>
  <si>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</si>
  <si>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</si>
  <si>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</si>
  <si>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</si>
  <si>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</si>
  <si>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</si>
  <si>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</si>
  <si>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</si>
  <si>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</si>
  <si>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</si>
  <si>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</si>
  <si>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</si>
  <si>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</si>
  <si>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</si>
  <si>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</si>
  <si>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</si>
  <si>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</si>
  <si>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</si>
  <si>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</si>
  <si>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</si>
  <si>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</si>
  <si>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</si>
  <si>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</si>
  <si>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</si>
  <si>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Estimated funds spent on stormwater management for the fiscal year*</t>
  </si>
  <si>
    <t xml:space="preserve">* Optional response.  </t>
  </si>
  <si>
    <t xml:space="preserve">BTV will provide links on a dedicated stormwater page within its website with links to relevant non-profits and government resource sites which can provide technical assistance. </t>
  </si>
  <si>
    <t xml:space="preserve">BTV will participate in and provide financial support for operation of the regional Rethink Runoff campaign consisting generally of periodic advertising throughout each year supplemented by a survey of residents every 5 years to track reported behavior with regards to residential stormwater BMPs.  Via an annual report provided by the Chittenden County RPC’s subcontractor, BTV will document the annual number of site visits to www.rethinkrunoff.org as well as provide other metrics. </t>
  </si>
  <si>
    <t xml:space="preserve">BTV will participate in and provide financial support for operation of the Rethink Runoff Stream Team consisting generally of both outreach and hands-on participation events in various MS4 towns on a rotating annual basis. Via an annual report provided by the Chittenden County RPC’s subcontractor, BTV will document on an annual basis the number of participants and/or persons contacted by outreach events and hands-on activities through the Rethink Runoff Stream Team. </t>
  </si>
  <si>
    <t xml:space="preserve">All publicly viewed storm drains have been tagged.  The tags are inspected and replaced each year as necessary. </t>
  </si>
  <si>
    <t>Advertisement Space</t>
  </si>
  <si>
    <t>Storm Drain Tagging Program</t>
  </si>
  <si>
    <t xml:space="preserve">All non-stormwater discharges to the BTV storm sewer system other than those listed in Volume 2 – Stormwater Pollution Prevention Plan, Section 4 are strictly prohibited. </t>
  </si>
  <si>
    <t>Develop and maintain a GIS or AutoCAD map of the storm sewers in the regulated MS4 showing all outfalls. Document how the storm sewer map will be maintained and improved, the source of the information, and the plan to verfiy the outfall locations with field surveys.</t>
  </si>
  <si>
    <t>Other</t>
  </si>
  <si>
    <t>All new projects will be covered by the applicable State stormwater permit and/or conform to BTV policy as oultined in the SWMP.</t>
  </si>
  <si>
    <t xml:space="preserve">The practices included in The Low Risk Site Handbook for Erosion Prevention and Sediment Control shall be implemented when necessary and as directed by the BTV Engineer. </t>
  </si>
  <si>
    <t>BMP #2 Post Construction Runoff Control Plan</t>
  </si>
  <si>
    <t xml:space="preserve">Source protection BMPs have been implemented at BTV to prevent and/or control pollutants in stormwater discharges from the site.  Source protection BMPs are included in Volume 2 - Stormwater Pollution Prevention Plan, Section 5. </t>
  </si>
  <si>
    <t>Specification D-755 requires a Professional Engineer to inspect the stormwater management system to ensure compliance with the contract plans and specifications and the stormwater discharge permit issued for the project.</t>
  </si>
  <si>
    <t xml:space="preserve">BTV has developed and implements procedures (BMP #2 Post Construction Runoff Control Plan) to identify projects that require an operational stormwater discharge permit and reporting these projects to the Secretary of ANR. </t>
  </si>
  <si>
    <t>Annually, all catch basins will be inspected and cleaned if necessary. In the event that a catch basin with a standard sump depth of 24” is inspected and found to contain greater than 12” depth of sediment, a recommendation will be made to clean out the sump. All permitted long-term structural best management practices (BMPs) at BTV will be inspected in accordance with the terms of the permit.</t>
  </si>
  <si>
    <t>Specification D-755: Permitted Stormwater Management System Certification shall be included in all construction contracts that have permit coverage for operational stormwater management systems.  Specification D-755 requires a Professional Engineer to inspect the stormwater management system to ensure compliance with the contract plans and specifications and the stormwater discharge permit issued for the project.</t>
  </si>
  <si>
    <t>Inspection and Maintenance of STPs</t>
  </si>
  <si>
    <t>Stormwater Management System Certification</t>
  </si>
  <si>
    <t>BTV will conduct trainings annually to ensure that airport staff and tenants are following all rules and regulations.  New employees will be trained within two weeks of hire. BTV documented the number of BTV staff who have received the educational presentation using a sign-in attendance sheet.</t>
  </si>
  <si>
    <t xml:space="preserve">SWPPP - Section 5.5; Inspection and Maintenance procedures in the O&amp;M Manual for each BMP; Source protection, area specific, site-wide BMPs, and procedures for spill response and vehicle/equipment washing include in SWPPP Section 5. </t>
  </si>
  <si>
    <t xml:space="preserve">BTV has developed proper handling, storage and disposal procedures for removed wastes.  Procedures are included in Volume 2 - Stormwater Pollution Prevention Plan. </t>
  </si>
  <si>
    <t>BTV has participated in the Municipal Compliance Assistance Program.</t>
  </si>
  <si>
    <t>BTV does not have a formal leaf/organic waste removal program as there are no trees on the air field side of the facility. However, leaves are removed in the Fall on an as needed basis from the open green spaces where approximately 120 houses have been purchased and removed by BTV.</t>
  </si>
  <si>
    <t>Not Applicable</t>
  </si>
  <si>
    <t>As an airport, BTV does not have a formal leaf/organic waste removal program similar to a typical municipality as there are no trees on the air field side of the facility.</t>
  </si>
  <si>
    <t>Leaf and organic waste removal on an as needed basis.</t>
  </si>
  <si>
    <t>None.</t>
  </si>
  <si>
    <t>Continue the street sweeping program on a weekly basis.</t>
  </si>
  <si>
    <t>Continue catch basin cleaning program per the SWMP and as noted above under per MM #5.</t>
  </si>
  <si>
    <t>BTV last partipated in 2016.</t>
  </si>
  <si>
    <t>None at this time.</t>
  </si>
  <si>
    <t xml:space="preserve">BTV will continue to support the Rethink Runoff Stream Team (RRST) </t>
  </si>
  <si>
    <t xml:space="preserve">BTV will continue to support the Chittenden County Regional Stormwater Education Program (RSEP) </t>
  </si>
  <si>
    <t>BTV will continue to maintain the website and track visitations.</t>
  </si>
  <si>
    <t>On BTV's Stormwater website, links are provided to the Rethink Runoff website and also to the City of Burlington's Stormwater Management website.</t>
  </si>
  <si>
    <t>BTV will continue to inspect all drainage structures annually and correct missing tags as necessary.</t>
  </si>
  <si>
    <t>BTV will continue to update and maintain the facility site plan.</t>
  </si>
  <si>
    <t>Currently, all illicit discharges from BTV have been detected and eliminated.  In the event future monitoring results reveal the presence of illicit discharges, BTV will establish a plan to track and eliminate the illicit discharge on a case-by-case basis.</t>
  </si>
  <si>
    <t>BTV satisfies this requirement by adhering to all MSGP monitoring and inspection requirements including quarterly benchmark monitoring, quarterly visual assessments, annual comprehensive site inspections, and monthly BMP/PPS inspections.</t>
  </si>
  <si>
    <t>BTV will continue to monitor all stormwater infrastructure and outfalls for signs of illicit discharges.</t>
  </si>
  <si>
    <t>BTV will continue to monitor all stormwater infrastructure per MSGP and MS4 requirements.</t>
  </si>
  <si>
    <t>BTV will continue to update the SWMP annually, monitor all stormwater infrastructure and outfalls, and participate in annual Municipal Training Sessions when made available.</t>
  </si>
  <si>
    <t>Two.</t>
  </si>
  <si>
    <t>None, Not Applicable.</t>
  </si>
  <si>
    <t>BTV will continue to provide links on its website to other stormwater related websites.</t>
  </si>
  <si>
    <t>There are nineteen stormwater outfalls to surface waters or wetlands at BTV. Fifteen of these outfalls are controlled and inspected by BTV. Four outfalls are controlled and inspected by VTANG.</t>
  </si>
  <si>
    <t>Perform all MSGP monitoring and inspection requirements including quarterly benchmark monitoring, quarterly visual assessments, annual comprehensive site inspections, and monthly BMP/PPS inspections.</t>
  </si>
  <si>
    <t>BTV will continue to apply for INDC permits for all proposed construction activities.</t>
  </si>
  <si>
    <t>The requirement for Regulating Development In Stormwater Impaired Stream Corridors has been fulfilled for all previously permitted MS4 communities. Previously permitted MS4’s, such as BTV, complied with these requirements in 2008 as part of a settlement agreement with the Conservation Law Foundation (CLF). The requirement for Enhanced Protection of Stormwater Impaired Stream Corridors has been fulfilled for all previously permitted MS4 communities. Previously permitted MS4’s, such as BTV, complied with these requirements in 2008 as part of a settlement agreement with the Conservation Law Foundation (CLF).</t>
  </si>
  <si>
    <t>Centenial Brook</t>
  </si>
  <si>
    <t>Potash Brook</t>
  </si>
  <si>
    <t>Not Applicable.</t>
  </si>
  <si>
    <t>BTV will continue to use the Low Risk Site Handbook for Erosion Prevention and Sediment Control for proposed construction activities that may include earth disturbances..</t>
  </si>
  <si>
    <t>BTV currently performs all MSGP and MS4  inspection requirements including annual comprehensive site inspections, inspections required under individual Operational Strormwater Discharge Permits, and performance of monthly BMP/PPS inspections. Should a catch basin be found to contain greater than 12” depth of sediment, a note is made on the inspector's report, and included in the Annual Maintenance Recommendation report for subsequent correction and pumping out by BTV's Maintenance staff.</t>
  </si>
  <si>
    <t>BTV will continue to include Technical Specification D-755 in all furtuer construction contracts.</t>
  </si>
  <si>
    <t>See 'Non Structural Tab' for further information.</t>
  </si>
  <si>
    <t>Yes, as a result of BTV's comprehensive site inspections, maintenance items were identified and all items have been completed or are currently pending completion.</t>
  </si>
  <si>
    <t>BTV has a Spill Prevention, Control, and Countermeasure Plan (SPCCP) prepared by ATC Group Services LLC (dated February 8, 2017) to help meet this measure. The SPCCP has been incorporated as an appendix into BTV’s SWPPP.</t>
  </si>
  <si>
    <t>N/A</t>
  </si>
  <si>
    <t xml:space="preserve">Yes. BTV has developed a SWMP to meet these requirements, and will continue to review and update the plan annually as necessary.  </t>
  </si>
  <si>
    <t>Muddy Brook</t>
  </si>
  <si>
    <t>Approved TMDL.</t>
  </si>
  <si>
    <t>See Appendix B for listings in the BMP tracking table.</t>
  </si>
  <si>
    <t>See Appendix B for BMP tracking table.</t>
  </si>
  <si>
    <t xml:space="preserve"> STPs constructed, upgraded, &amp; maintained </t>
  </si>
  <si>
    <t>All current projects at BTV are &gt; 1 acre.</t>
  </si>
  <si>
    <t>Unknown without laboratory analysis.</t>
  </si>
  <si>
    <t>All new projects will be covered by the applicable State stormwater permit and/or conform to BTV policy.	
In order to identify projects that may require an operational Stormwater Discharge Permit, the following processes have been followed:
1.    Meet with VT ANR Stormwater Section personnel to discuss and review the project during design phase.
2.    Follow direction or finding(s) provided by VT ANR Stormwater Section personnel as to whether an operational Stormwater Discharge Permit is required.
3.     Document direction or finding(s) in meeting notes or meeting minutes.</t>
  </si>
  <si>
    <r>
      <t>STPs incorpoated into the MS4</t>
    </r>
    <r>
      <rPr>
        <sz val="12"/>
        <color rgb="FFFF0000"/>
        <rFont val="Calibri"/>
        <family val="2"/>
        <scheme val="minor"/>
      </rPr>
      <t xml:space="preserve"> </t>
    </r>
  </si>
  <si>
    <r>
      <rPr>
        <sz val="12"/>
        <color theme="1"/>
        <rFont val="Calibri"/>
        <family val="2"/>
        <scheme val="minor"/>
      </rPr>
      <t>The link to the Rethink Runoff website is as follows:</t>
    </r>
    <r>
      <rPr>
        <u/>
        <sz val="12"/>
        <color theme="10"/>
        <rFont val="Calibri"/>
        <family val="2"/>
        <scheme val="minor"/>
      </rPr>
      <t xml:space="preserve">
http://rethinkrunoff.org/</t>
    </r>
  </si>
  <si>
    <r>
      <rPr>
        <sz val="12"/>
        <color theme="1"/>
        <rFont val="Calibri"/>
        <family val="2"/>
        <scheme val="minor"/>
      </rPr>
      <t>The link to the Stream Team website is as follows:</t>
    </r>
    <r>
      <rPr>
        <u/>
        <sz val="12"/>
        <color theme="10"/>
        <rFont val="Calibri"/>
        <family val="2"/>
        <scheme val="minor"/>
      </rPr>
      <t xml:space="preserve">
http://rethinkrunoff.org/the-stream-team/</t>
    </r>
  </si>
  <si>
    <r>
      <t>All storm catch basins on the "</t>
    </r>
    <r>
      <rPr>
        <i/>
        <sz val="12"/>
        <color theme="1"/>
        <rFont val="Calibri"/>
        <family val="2"/>
        <scheme val="minor"/>
      </rPr>
      <t>Land Side</t>
    </r>
    <r>
      <rPr>
        <sz val="12"/>
        <color theme="1"/>
        <rFont val="Calibri"/>
        <family val="2"/>
        <scheme val="minor"/>
      </rPr>
      <t xml:space="preserve">" of the airport have been previously tagged. Each year, during the annual MSGP Comprehensive Site Inspection", all drainage structures incliding all </t>
    </r>
    <r>
      <rPr>
        <i/>
        <sz val="12"/>
        <color theme="1"/>
        <rFont val="Calibri"/>
        <family val="2"/>
        <scheme val="minor"/>
      </rPr>
      <t>"Land Side</t>
    </r>
    <r>
      <rPr>
        <sz val="12"/>
        <color theme="1"/>
        <rFont val="Calibri"/>
        <family val="2"/>
        <scheme val="minor"/>
      </rPr>
      <t>" catch basins are inspected. Should a catch basin be found to be missing a tag, a note is made on the inspector's report, and included in the Annual Maintenance Recommendation report for subsequent correction by BTV's Maintenance staff.</t>
    </r>
  </si>
  <si>
    <r>
      <t xml:space="preserve">See Appendix E for facility site plan entitled </t>
    </r>
    <r>
      <rPr>
        <i/>
        <sz val="12"/>
        <color theme="1"/>
        <rFont val="Calibri"/>
        <family val="2"/>
        <scheme val="minor"/>
      </rPr>
      <t>Burlington International Airport, Multi-Sector General Permit (MSGP) Site Drainage Map</t>
    </r>
  </si>
  <si>
    <t xml:space="preserve">BTV will continue to dispose of all waste materials regularly in an approved fashion. </t>
  </si>
  <si>
    <t xml:space="preserve">BTV Maintenance staff recycles and/or properly disposes of all waste materials regularly in an approved fashion. </t>
  </si>
  <si>
    <t>BTV will continue to include Technical Specification D-755 in all further construction contracts.</t>
  </si>
  <si>
    <t>BTV will continue to consult with VT DEC personnel on all projects during the conceptual phase regardless of projected disturbance area to determine requirements for an operational Stormwater Discharge Permit.</t>
  </si>
  <si>
    <r>
      <t xml:space="preserve">All projects that BTV commenced and/or completed during the reporting period had greater than 1 acre of disturbed area </t>
    </r>
    <r>
      <rPr>
        <u/>
        <sz val="12"/>
        <color theme="1"/>
        <rFont val="Calibri"/>
        <family val="2"/>
        <scheme val="minor"/>
      </rPr>
      <t>and</t>
    </r>
    <r>
      <rPr>
        <sz val="12"/>
        <color theme="1"/>
        <rFont val="Calibri"/>
        <family val="2"/>
        <scheme val="minor"/>
      </rPr>
      <t xml:space="preserve"> greater than 1 acre of impervious area.</t>
    </r>
  </si>
  <si>
    <t xml:space="preserve">Requirement is met as follows:
1)	  BTV continues to review and update the SWMP annually as part of the MS4 Annual Report development.  
2)	  BTV continues to complete outfall monitoring as outlined in the monitoring schedule contained in the SWPPP (SWMP, Volume 2) and as required for MSGP requirements. 
3)	  When coordinated by VT DEC, BTV will participate in annual trainings for airport staff and tenants when made available.  </t>
  </si>
  <si>
    <t>A measurable goal for this was not identified in BTV SWMP.</t>
  </si>
  <si>
    <t xml:space="preserve">BTV has designated advertisement space in the terminal building for public participation and involvement.  Entities that can use the space include other traditional and non-traditional MS4 communities, the State of Vermont, the Lake Champlain Committee, Friends of the Winooski River, and any other groups dedicated to the storm water pollution prevention and water quality.  In addition, a banner displaying the RSEP web address is displayed in the baggage claim area. </t>
  </si>
  <si>
    <t>Develop ordinance or policy prohibiting non-stormwater discharges and implement enforcement procedures</t>
  </si>
  <si>
    <t>No discharges detected.</t>
  </si>
  <si>
    <t>No discharges corrected.</t>
  </si>
  <si>
    <t>Develop and implement ordinance that regulates earth disturbance &lt;1ac</t>
  </si>
  <si>
    <t>Earth disturbance that is a normal part of the long-term use or maintenance of airport property (e.e. pipe and structure repairs, dirt road regrading, routine road and/or runway resurfacing) does not require coverage under the CGP-3-9020 (2020) or Individual Construction Permit.  The practices included in The Low Risk Site Handbook for Erosion Prevention and Sediment Control dated February, 2020 will be implemented when necessary and as directed by the BTV Engineer.</t>
  </si>
  <si>
    <t>BTV Maintenance staff continue to follow area specific BMP procedures identified in the SWPPP for runway deicing, aircraft deicing, propylene glycol management, and maintenance of aircraft, vehicle, and equipment maintenance and cleaning areas. Additionally, BTV Maintenance staff continue to follow site wide BMP procedures identified in the SWPPP as they relate to spills, trash, catch basin cleaning, maintaining vegetated grassed areas, and continued regular maintenance of subsurface infiltration systems.</t>
  </si>
  <si>
    <t>BTV staff were provided with a live training presentation on June 15, 2017, including educational information on stormwater pollution awareness and water quality issues as they affect the BTV facility. The approximately 45-minute training presentation was developed and presented by representatives of Stantec Consulting Services Inc., who are knowledgeable in stormwater pollution awareness and current water quality issues.
The presentation was tape-recorded. Currently, staff and tenants are provided the presentation and accompanying quiz per MS4 permit requirements.</t>
  </si>
  <si>
    <t>Not applicable.</t>
  </si>
  <si>
    <t xml:space="preserve">BTV cleaned catch basins on site and recorded the total volume of material removed.  Details are recorded in 'Non Structural BMPs' tab. </t>
  </si>
  <si>
    <t xml:space="preserve">BTV swept all pavement periodically and provided a measurement of lane miles swept as well as an estimated total amount of material removed from pavement.  Details are recorded in 'Non Structural BMPs' tab. </t>
  </si>
  <si>
    <t>A = 2045 + 709 LF + 2754 LF = 0.52 miles @ 12' lane = 33048 SF/43560 = 0.75 acre</t>
  </si>
  <si>
    <t>Approximately 0.75 acres</t>
  </si>
  <si>
    <r>
      <t>BTV's SWMP, Appendix C</t>
    </r>
    <r>
      <rPr>
        <b/>
        <sz val="12"/>
        <color theme="1"/>
        <rFont val="Calibri"/>
        <family val="2"/>
        <scheme val="minor"/>
      </rPr>
      <t>,</t>
    </r>
    <r>
      <rPr>
        <sz val="12"/>
        <color theme="1"/>
        <rFont val="Calibri"/>
        <family val="2"/>
        <scheme val="minor"/>
      </rPr>
      <t xml:space="preserve"> contains Technical Specification D-755. 
The specification is included in all construction contracts.</t>
    </r>
  </si>
  <si>
    <t>BTV's SWMP, Appendix C, contains Technical Specification D-755. 
The specification is included in all construction contracts.</t>
  </si>
  <si>
    <t>BMP Tracking Table shows that BTV has met it's phosphorus reduction goals.</t>
  </si>
  <si>
    <t xml:space="preserve">Approximately 310 catch basins, 125 drainage manholes, 2,390 LF of trench drains, 4 swirl separators, and 15 outfalls were inspected during the reporting period. </t>
  </si>
  <si>
    <t>BTV designates advertising space in the Terminal Building for public participation and involvement.</t>
  </si>
  <si>
    <r>
      <t xml:space="preserve">BTV will continue to designate advertising space in the Terminal Building for public participation and involvement.
</t>
    </r>
    <r>
      <rPr>
        <b/>
        <sz val="12"/>
        <color theme="1"/>
        <rFont val="Calibri"/>
        <family val="2"/>
        <scheme val="minor"/>
      </rPr>
      <t xml:space="preserve">
</t>
    </r>
    <r>
      <rPr>
        <sz val="12"/>
        <color theme="1"/>
        <rFont val="Calibri"/>
        <family val="2"/>
        <scheme val="minor"/>
      </rPr>
      <t>A poster displaying the</t>
    </r>
    <r>
      <rPr>
        <b/>
        <sz val="12"/>
        <color theme="1"/>
        <rFont val="Calibri"/>
        <family val="2"/>
        <scheme val="minor"/>
      </rPr>
      <t xml:space="preserve"> </t>
    </r>
    <r>
      <rPr>
        <b/>
        <u/>
        <sz val="12"/>
        <color theme="1"/>
        <rFont val="Calibri"/>
        <family val="2"/>
        <scheme val="minor"/>
      </rPr>
      <t>Rethink Runoff</t>
    </r>
    <r>
      <rPr>
        <b/>
        <sz val="12"/>
        <color theme="1"/>
        <rFont val="Calibri"/>
        <family val="2"/>
        <scheme val="minor"/>
      </rPr>
      <t xml:space="preserve"> </t>
    </r>
    <r>
      <rPr>
        <sz val="12"/>
        <color theme="1"/>
        <rFont val="Calibri"/>
        <family val="2"/>
        <scheme val="minor"/>
      </rPr>
      <t>web address is displayed in the baggage claim area.</t>
    </r>
  </si>
  <si>
    <t xml:space="preserve">BTV will continue to prevent and/or control pollutants in stormwater discharges from all areas of the airport facility. </t>
  </si>
  <si>
    <r>
      <rPr>
        <sz val="12"/>
        <rFont val="Calibri"/>
        <family val="2"/>
        <scheme val="minor"/>
      </rPr>
      <t xml:space="preserve">1) BTV will review and update the SWMP each year.  2) </t>
    </r>
    <r>
      <rPr>
        <sz val="12"/>
        <color theme="1"/>
        <rFont val="Calibri"/>
        <family val="2"/>
        <scheme val="minor"/>
      </rPr>
      <t>BTV will complete outfall monitoring as outlined in the monitoring schedule contained in the SWPPP (Volume 2).  3) BTV will participate in annual trainings for airport staff and tenants provided by DEC (Section 2.6.3).</t>
    </r>
  </si>
  <si>
    <r>
      <t xml:space="preserve">See Appendix E for facility site plan entitled </t>
    </r>
    <r>
      <rPr>
        <i/>
        <sz val="12"/>
        <color theme="1"/>
        <rFont val="Calibri"/>
        <family val="2"/>
        <scheme val="minor"/>
      </rPr>
      <t>Burlington International Airport,</t>
    </r>
    <r>
      <rPr>
        <sz val="12"/>
        <color theme="1"/>
        <rFont val="Calibri"/>
        <family val="2"/>
        <scheme val="minor"/>
      </rPr>
      <t xml:space="preserve"> </t>
    </r>
    <r>
      <rPr>
        <i/>
        <sz val="12"/>
        <color theme="1"/>
        <rFont val="Calibri"/>
        <family val="2"/>
        <scheme val="minor"/>
      </rPr>
      <t>Multi-Sector General Permit (MSGP) Site Drainage Map</t>
    </r>
    <r>
      <rPr>
        <sz val="12"/>
        <color theme="1"/>
        <rFont val="Calibri"/>
        <family val="2"/>
        <scheme val="minor"/>
      </rPr>
      <t xml:space="preserve"> dated April 1, 2012, with annual revisions through April 1, 2023 for locations of all labeled outfalls, water courses, wetlands, buildings, BMP’s, and PPS’s. The map is updated annually to reflect the stormwater infrastructure changes at BTV. All outfalls have been renumbered and referenced with GPS locations for latitude and longitude information per the upcoming MSGP requirements.  </t>
    </r>
  </si>
  <si>
    <t>BTV intends to request further permits incorporated into the MS4 in the 2023 reporting period.</t>
  </si>
  <si>
    <t xml:space="preserve">BTV will maintain basic information about stormwater on a dedicated page within its website which describe its stormwater related programming and include links on same for visitors to learn more. BTV will track the annual number of visits to this page. </t>
  </si>
  <si>
    <t>Stone Environmental performed the stream monitoring and reporting in 2022.</t>
  </si>
  <si>
    <t xml:space="preserve">Centenial Brook no longer requires monitoring </t>
  </si>
  <si>
    <r>
      <t xml:space="preserve">The link to BTV's Stormwater website is as follows:
</t>
    </r>
    <r>
      <rPr>
        <sz val="11"/>
        <color rgb="FF0070C0"/>
        <rFont val="Calibri"/>
        <family val="2"/>
        <scheme val="minor"/>
      </rPr>
      <t>https://www.btv.aero/about-btv/airport-development</t>
    </r>
    <r>
      <rPr>
        <sz val="11"/>
        <color theme="1"/>
        <rFont val="Calibri"/>
        <family val="2"/>
        <scheme val="minor"/>
      </rPr>
      <t xml:space="preserve">
</t>
    </r>
    <r>
      <rPr>
        <sz val="11"/>
        <rFont val="Calibri"/>
        <family val="2"/>
        <scheme val="minor"/>
      </rPr>
      <t>BTV's Master Plan website also highlights the airport's stormwater and environmental efforts:</t>
    </r>
    <r>
      <rPr>
        <sz val="11"/>
        <color theme="1"/>
        <rFont val="Calibri"/>
        <family val="2"/>
        <scheme val="minor"/>
      </rPr>
      <t xml:space="preserve"> 
</t>
    </r>
    <r>
      <rPr>
        <sz val="11"/>
        <color rgb="FF0070C0"/>
        <rFont val="Calibri"/>
        <family val="2"/>
        <scheme val="minor"/>
      </rPr>
      <t>https://btvmasterplan.com/</t>
    </r>
    <r>
      <rPr>
        <sz val="11"/>
        <color theme="1"/>
        <rFont val="Calibri"/>
        <family val="2"/>
        <scheme val="minor"/>
      </rPr>
      <t xml:space="preserve">
</t>
    </r>
  </si>
  <si>
    <t>…...............................................................................................................</t>
  </si>
  <si>
    <t>.</t>
  </si>
  <si>
    <t>Does your municipality conduct stream flow monitoring?</t>
  </si>
  <si>
    <t>Summary of BMP implentation planned for the next calendar year, if any.</t>
  </si>
  <si>
    <t>What is the MS4's overall status in implementing the FRP?</t>
  </si>
  <si>
    <t>Has the additional loading from privately owned land associated with the 3-acre sites been addressed in the phosphorus control plan? If not describe the MS4s plan to address the additional target.</t>
  </si>
  <si>
    <t>None</t>
  </si>
  <si>
    <t>List of '3 acre sites' that have been taken over by the MS4 in the past calendar year.</t>
  </si>
  <si>
    <t>What is the MS4's overall status in implementing the PCP?</t>
  </si>
  <si>
    <t>See 'BMP Tracking Table'</t>
  </si>
  <si>
    <t>See 'Non-structural tab'</t>
  </si>
  <si>
    <t>If these have not been identified in the Implementation Table, to the best of your ability, list them here.</t>
  </si>
  <si>
    <t>Roads and Outlets planned for upgrade in calendar year 2023.</t>
  </si>
  <si>
    <t>Please describe status</t>
  </si>
  <si>
    <t>Are there any segments on the MRGP Implementation Table portal that are incomplete? If so, please describe how the data will be completed.</t>
  </si>
  <si>
    <t>Uploaded to 'Municipal Roads General Permit Implementation Table'</t>
  </si>
  <si>
    <t>Phophorus Control Plan Development (PCP)</t>
  </si>
  <si>
    <t>BTV's SPCCP has been updated and spill training is planned for April 2023.</t>
  </si>
  <si>
    <t>BTV has a Flow Restoration Plan in hand with the city of South Burlington.  Stone Environmental, Inc. has installed, maintained, and collected data, and have reported for all flow monitoring stations to obtain compliance with the flow monitoring requirements of their MS4 permits for VT DEC.  Establishment and maintenance of the stream gauge stations began in 2016 and ended in 2021.  The stream gauging data was reported on in 2022 and is available for review on a website: http://vt-ms4-flow.stone-env.com/FlowDev/index.html. Stone Environmental has created Flow Duration Curves in accordance to 0.3% and 95% flow exceedance for Potash and Centennial Brook.</t>
  </si>
  <si>
    <t xml:space="preserve">South Burlington Project ID CB0023, Retrofit #25, Picard Circle Infiltration Gallery is complete to date. Monitoring of Centenial Brook by Stone Environmental has been complete. </t>
  </si>
  <si>
    <t xml:space="preserve">This mapping has been updated to include new development at the airport through April 2023.  Electronic files of the mapping are maintained to be compatible with Geographic Information System (GIS) software.  The files will be updated once a year to include new developments or information. </t>
  </si>
  <si>
    <t>See Appendix F for a copy of all active INDC permits.</t>
  </si>
  <si>
    <t xml:space="preserve">BMP Tracking Table shows that BTV has met it's phosphorus reduction goals. BMP Tracking table shows that BTV has met its goal in both the Shelburne Bay and Main Lake segments of Lake Champlain. The BMP Tracking table will continue to track progress as airport improvements are made and BMPs are built and maintained.   </t>
  </si>
  <si>
    <t>Date: April  1, 2024</t>
  </si>
  <si>
    <t>Patrick Leahy Burlington International Airport (BTV)</t>
  </si>
  <si>
    <t>2023 MS4 Annual Report Workbook</t>
  </si>
  <si>
    <t>The RSEP Summary of Activities for the 2023 calendar year is presented in Appendix C.</t>
  </si>
  <si>
    <t>The RRST Summary of Activities for the 2023 calendar year is presented in Appendix D.</t>
  </si>
  <si>
    <t>Four</t>
  </si>
  <si>
    <t xml:space="preserve">BTV's active Individual Construction Stormwater Dischage Permits (INDC permits) for the following projects:
3028-INDC.19 BTV South Apron Project
With the issuance of this permit, all other active construction projects within the airport were also included.  As projects are completed, a notice of termination (NOT) for that portion of the 'project' is submitted via ANR online.  Current active projects include: 
Extend Taxiway G and Construction New General Aviation South Apron
Rehabilitate Taxiway A
BTV Hotel (construction has not started)
BETA Assembly Facility
</t>
  </si>
  <si>
    <t>Operational Stormwater Discharge Permits associated with stormwater projects not fully constructed:
3028-9050.2 (BETA Technologies - BTV Assembly Facility)
3028-9050.5A (BTV Rehabilitate Taxiway A)
3028-9050.7 (BTV Hotel)
3028-9050.8 (Extend Taxiway G and Construct New General Aviation South Apron)</t>
  </si>
  <si>
    <t>Operational Stormwater Discharge Permits were issued to BTV during the reporting period:
3028-9050.5A (BTV Rehabilitate Taxiway A)
3028-9050.7 (BTV Hotel)
3028-9050.8 (Extend Taxiway G and Construct New General Aviation South Apron)
Each of these permits will be incorporated in BTV's MS4 permit 3-9014(2023).
Development and implementation of BTV's plan to prevent or reduce pollutants in post-construction site runoff, including compliance with the DEC Stormwater Rules, is the most effective way to ensure appropriate protection of waters of the state following the completion of construction activities.</t>
  </si>
  <si>
    <t xml:space="preserve">BTV will continue to provide the presentation to staff and tenants.   </t>
  </si>
  <si>
    <r>
      <t xml:space="preserve">During the 2023 reporting period,  BTV completed construction of the </t>
    </r>
    <r>
      <rPr>
        <i/>
        <sz val="12"/>
        <color theme="1"/>
        <rFont val="Calibri"/>
        <family val="2"/>
        <scheme val="minor"/>
      </rPr>
      <t xml:space="preserve">BETA Technologies General Aviation Hangar, </t>
    </r>
    <r>
      <rPr>
        <sz val="12"/>
        <color theme="1"/>
        <rFont val="Calibri"/>
        <family val="2"/>
        <scheme val="minor"/>
      </rPr>
      <t xml:space="preserve">Stormwater Discharge Permit No. 3028-9050.3, and </t>
    </r>
    <r>
      <rPr>
        <i/>
        <sz val="12"/>
        <color theme="1"/>
        <rFont val="Calibri"/>
        <family val="2"/>
        <scheme val="minor"/>
      </rPr>
      <t>Heritage Aviation Fuel Farm Expansion,</t>
    </r>
    <r>
      <rPr>
        <sz val="12"/>
        <color theme="1"/>
        <rFont val="Calibri"/>
        <family val="2"/>
        <scheme val="minor"/>
      </rPr>
      <t xml:space="preserve"> Stormwater Discharge Permit No. 3028-9050.6; 
BTV is expecting to complete during the 2024 reporting period </t>
    </r>
    <r>
      <rPr>
        <i/>
        <sz val="12"/>
        <color theme="1"/>
        <rFont val="Calibri"/>
        <family val="2"/>
        <scheme val="minor"/>
      </rPr>
      <t xml:space="preserve">BETA Technologies -  BTV Assembly Facility, </t>
    </r>
    <r>
      <rPr>
        <sz val="12"/>
        <color theme="1"/>
        <rFont val="Calibri"/>
        <family val="2"/>
        <scheme val="minor"/>
      </rPr>
      <t xml:space="preserve">Stormwater Discharge Permit No. 3028-9050.2; </t>
    </r>
    <r>
      <rPr>
        <i/>
        <sz val="12"/>
        <color theme="1"/>
        <rFont val="Calibri"/>
        <family val="2"/>
        <scheme val="minor"/>
      </rPr>
      <t xml:space="preserve">BTV Rehabilitate Taxiway A, </t>
    </r>
    <r>
      <rPr>
        <sz val="12"/>
        <color theme="1"/>
        <rFont val="Calibri"/>
        <family val="2"/>
        <scheme val="minor"/>
      </rPr>
      <t>Stormwater Discharge Permit No. 3028-9050.5A; and</t>
    </r>
    <r>
      <rPr>
        <i/>
        <sz val="12"/>
        <color theme="1"/>
        <rFont val="Calibri"/>
        <family val="2"/>
        <scheme val="minor"/>
      </rPr>
      <t>Extend Taxiway G and Construct New General Aviation South Apron,</t>
    </r>
    <r>
      <rPr>
        <sz val="12"/>
        <color theme="1"/>
        <rFont val="Calibri"/>
        <family val="2"/>
        <scheme val="minor"/>
      </rPr>
      <t xml:space="preserve"> Stormwater Discharge Permit No. 3028-9050.8.
Construction is expected to being for </t>
    </r>
    <r>
      <rPr>
        <i/>
        <sz val="12"/>
        <color theme="1"/>
        <rFont val="Calibri"/>
        <family val="2"/>
        <scheme val="minor"/>
      </rPr>
      <t xml:space="preserve">BTV Hotel, </t>
    </r>
    <r>
      <rPr>
        <sz val="12"/>
        <color theme="1"/>
        <rFont val="Calibri"/>
        <family val="2"/>
        <scheme val="minor"/>
      </rPr>
      <t xml:space="preserve">Stormwater Discharge Permit No. 3028-9050.7 in the 2024 reporting period.   
</t>
    </r>
  </si>
  <si>
    <t>See Appendix B for listings in the BMP tracking table, updated annually.</t>
  </si>
  <si>
    <t>BTV anticipates completion of the BETA General Aviation Hangar, Rehabilitate Taxiway A, Extend Taxiway G and Construct New General Aviaion South Apron in 2024, and expects to being construction on the BTV Hotel.</t>
  </si>
  <si>
    <t xml:space="preserve">On January 16, 2024, Stormwater Discharge Permit Nos.  3028-INDS.10 (BETA Hangar Site), 3028-9050 (Taxiway K), 3028-9050.1 (Terminal Integration), 3028-9050.2 (BETA Technologies- BTV Assembly Facility), 3028-9050.3 (BETA Technologies General Aviation Hangar), 3028-9050.5A (BTV Rehabilitate Taxiway A), 3028-9050.7 (BTV Hotel), 3028-9050.8 (Extend Taxiway G and Construct New General Aviation South Apron) were incorpoarted into the MS4.  </t>
  </si>
  <si>
    <t>See Appendix H for a listing of 2023 Maintenance Recommendations.</t>
  </si>
  <si>
    <t xml:space="preserve">Plans have been completed for two subsurface infiltration galleries location on Airport Drive.  This work will be completed by the City of South Burlington and will place on BTV owned land.  </t>
  </si>
  <si>
    <t xml:space="preserve">BTV has been involved in construction planning and will remain involved as the project progresses.  </t>
  </si>
  <si>
    <t>Construction is proposed to being in 2024.</t>
  </si>
  <si>
    <t>No, BTV's MS4 only applies to BTV owned land.</t>
  </si>
  <si>
    <t>One set of snow melt discharge samples located at three primary outfalls (Outfall Nos 1,7, and 11) were taken during the reporting period.</t>
  </si>
  <si>
    <t>Chloride</t>
  </si>
  <si>
    <t>Muddy Brook, mouth to seven miles upstream (VT08-02), is on the 303(d) list of impaired waters but does not have a TMDL. Listed pollutants are Chloride and Toxicity.</t>
  </si>
  <si>
    <t>Street seeping 1x a week April - October (call it 6 months and 24 weeks), don't have specific data on this, lengths were measured in field</t>
  </si>
  <si>
    <t xml:space="preserve">There is no set construction date for Dumont Avenue or North Henry Court FRP projects. </t>
  </si>
  <si>
    <t xml:space="preserve">Discussions are on-going for cost sharing with the City of South Burlington for South Burlington ID CB0018, Retrofit #200, North Henry Court Infiltration Gallery.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</si>
</sst>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u/>
      <sz val="11"/>
      <color theme="10"/>
      <name val="Calibri"/>
      <family val="2"/>
      <scheme val="minor"/>
    </font>
    <font>
      <sz val="12"/>
      <color theme="1"/>
      <name val="Calibri"/>
      <family val="2"/>
      <scheme val="minor"/>
    </font>
    <font>
      <b/>
      <sz val="18"/>
      <color theme="1"/>
      <name val="Calibri"/>
      <family val="2"/>
      <scheme val="minor"/>
    </font>
    <font>
      <i/>
      <sz val="12"/>
      <color theme="1"/>
      <name val="Calibri"/>
      <family val="2"/>
      <scheme val="minor"/>
    </font>
    <font>
      <sz val="12"/>
      <name val="Calibri"/>
      <family val="2"/>
      <scheme val="minor"/>
    </font>
    <font>
      <u/>
      <sz val="12"/>
      <color theme="10"/>
      <name val="Calibri"/>
      <family val="2"/>
      <scheme val="minor"/>
    </font>
    <font>
      <sz val="12"/>
      <color theme="1" tint="0.499984740745262"/>
      <name val="Calibri"/>
      <family val="2"/>
      <scheme val="minor"/>
    </font>
    <font>
      <b/>
      <u/>
      <sz val="12"/>
      <color theme="1"/>
      <name val="Calibri"/>
      <family val="2"/>
      <scheme val="minor"/>
    </font>
    <font>
      <sz val="12"/>
      <color rgb="FFFF0000"/>
      <name val="Calibri"/>
      <family val="2"/>
      <scheme val="minor"/>
    </font>
    <font>
      <u/>
      <sz val="12"/>
      <color theme="1"/>
      <name val="Calibri"/>
      <family val="2"/>
      <scheme val="minor"/>
    </font>
    <font>
      <sz val="11"/>
      <color rgb="FF0070C0"/>
      <name val="Calibri"/>
      <family val="2"/>
      <scheme val="minor"/>
    </font>
    <font>
      <sz val="9"/>
      <color indexed="81"/>
      <name val="Tahoma"/>
      <family val="2"/>
    </font>
    <font>
      <b/>
      <sz val="9"/>
      <color indexed="81"/>
      <name val="Tahoma"/>
      <family val="2"/>
    </font>
    <font>
      <sz val="11"/>
      <color theme="1" tint="0.499984740745262"/>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17">
    <xf numFmtId="0" fontId="0" fillId="0" borderId="0" xfId="0"/>
    <xf numFmtId="0" fontId="0" fillId="0" borderId="1" xfId="0" applyBorder="1"/>
    <xf numFmtId="0" fontId="0" fillId="0" borderId="1" xfId="0" applyBorder="1" applyAlignment="1">
      <alignment wrapText="1"/>
    </xf>
    <xf numFmtId="0" fontId="5" fillId="0" borderId="0" xfId="0" applyFont="1"/>
    <xf numFmtId="0" fontId="0" fillId="0" borderId="6" xfId="0"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0" fillId="3" borderId="1" xfId="0" applyFill="1" applyBorder="1" applyAlignment="1">
      <alignment horizontal="left" wrapText="1"/>
    </xf>
    <xf numFmtId="0" fontId="0" fillId="3" borderId="1" xfId="0" applyFill="1" applyBorder="1"/>
    <xf numFmtId="0" fontId="8" fillId="0" borderId="0" xfId="0" applyFont="1" applyAlignment="1">
      <alignment horizontal="left"/>
    </xf>
    <xf numFmtId="0" fontId="0" fillId="4" borderId="1" xfId="0" applyFill="1" applyBorder="1"/>
    <xf numFmtId="0" fontId="6" fillId="0" borderId="0" xfId="0" applyFont="1"/>
    <xf numFmtId="0" fontId="7"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9" fillId="3" borderId="1" xfId="0" applyFont="1" applyFill="1" applyBorder="1" applyAlignment="1">
      <alignment vertical="center" wrapText="1"/>
    </xf>
    <xf numFmtId="0" fontId="0" fillId="3" borderId="1" xfId="0" applyFill="1" applyBorder="1" applyAlignment="1">
      <alignment horizontal="left"/>
    </xf>
    <xf numFmtId="9" fontId="9"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0" fontId="0" fillId="3" borderId="1" xfId="0"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3"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vertical="center"/>
    </xf>
    <xf numFmtId="0" fontId="0" fillId="0" borderId="1" xfId="0" applyBorder="1" applyAlignment="1">
      <alignment vertic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0" fillId="3" borderId="1" xfId="0" applyFill="1" applyBorder="1" applyAlignment="1">
      <alignment horizontal="left" vertical="center"/>
    </xf>
    <xf numFmtId="0" fontId="1" fillId="5" borderId="1" xfId="0" applyFont="1" applyFill="1" applyBorder="1" applyAlignment="1">
      <alignment horizontal="center" vertical="center"/>
    </xf>
    <xf numFmtId="0" fontId="14" fillId="0" borderId="0" xfId="0" applyFont="1" applyAlignment="1">
      <alignment vertical="top"/>
    </xf>
    <xf numFmtId="9" fontId="0" fillId="3" borderId="1" xfId="0" applyNumberFormat="1" applyFill="1" applyBorder="1" applyAlignment="1">
      <alignment vertical="center"/>
    </xf>
    <xf numFmtId="0" fontId="0" fillId="0" borderId="1" xfId="0" applyBorder="1" applyAlignment="1">
      <alignment vertical="center" wrapText="1"/>
    </xf>
    <xf numFmtId="0" fontId="2" fillId="3" borderId="1" xfId="0" applyFont="1" applyFill="1" applyBorder="1" applyAlignment="1">
      <alignment vertical="center"/>
    </xf>
    <xf numFmtId="0" fontId="2" fillId="3" borderId="1" xfId="0" applyFont="1" applyFill="1" applyBorder="1" applyAlignment="1">
      <alignment vertical="top"/>
    </xf>
    <xf numFmtId="0" fontId="13" fillId="0" borderId="1" xfId="0" applyFont="1" applyBorder="1"/>
    <xf numFmtId="6" fontId="18" fillId="0" borderId="1" xfId="0" applyNumberFormat="1" applyFont="1" applyBorder="1" applyAlignment="1">
      <alignment wrapText="1"/>
    </xf>
    <xf numFmtId="0" fontId="18" fillId="0" borderId="1" xfId="0" applyFont="1" applyBorder="1" applyAlignment="1">
      <alignment wrapText="1"/>
    </xf>
    <xf numFmtId="0" fontId="13" fillId="3" borderId="1" xfId="0" applyFont="1" applyFill="1" applyBorder="1" applyAlignment="1">
      <alignment wrapText="1"/>
    </xf>
    <xf numFmtId="0" fontId="13" fillId="0" borderId="1" xfId="0" applyFont="1" applyBorder="1" applyAlignment="1">
      <alignment wrapText="1"/>
    </xf>
    <xf numFmtId="0" fontId="13" fillId="3" borderId="1" xfId="0" applyFont="1" applyFill="1" applyBorder="1" applyAlignment="1">
      <alignment horizontal="right" vertical="center" wrapText="1"/>
    </xf>
    <xf numFmtId="0" fontId="13" fillId="3" borderId="1" xfId="0" applyFont="1" applyFill="1" applyBorder="1" applyAlignment="1">
      <alignment horizontal="left" wrapText="1"/>
    </xf>
    <xf numFmtId="0" fontId="13" fillId="0" borderId="0" xfId="0" applyFont="1" applyAlignment="1">
      <alignment vertical="top"/>
    </xf>
    <xf numFmtId="0" fontId="13" fillId="0" borderId="0" xfId="0" applyFont="1" applyAlignment="1">
      <alignment wrapText="1"/>
    </xf>
    <xf numFmtId="0" fontId="1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3" fillId="0" borderId="1" xfId="0" applyFont="1" applyBorder="1" applyAlignment="1">
      <alignment horizontal="center"/>
    </xf>
    <xf numFmtId="0" fontId="13" fillId="0" borderId="0" xfId="0" applyFont="1" applyAlignment="1">
      <alignment horizontal="center" vertical="center"/>
    </xf>
    <xf numFmtId="0" fontId="17" fillId="0" borderId="1" xfId="1" applyFont="1" applyFill="1" applyBorder="1" applyAlignment="1">
      <alignment vertical="center" wrapText="1"/>
    </xf>
    <xf numFmtId="0" fontId="13" fillId="0" borderId="1" xfId="0" applyFont="1" applyBorder="1" applyAlignment="1">
      <alignment horizontal="center" vertical="center"/>
    </xf>
    <xf numFmtId="0" fontId="13" fillId="0" borderId="1" xfId="1" applyFont="1" applyFill="1" applyBorder="1" applyAlignment="1">
      <alignment vertical="center" wrapText="1"/>
    </xf>
    <xf numFmtId="6" fontId="13" fillId="0" borderId="1" xfId="0" applyNumberFormat="1" applyFont="1" applyBorder="1" applyAlignment="1">
      <alignment vertical="center" wrapText="1"/>
    </xf>
    <xf numFmtId="0" fontId="13" fillId="0" borderId="0" xfId="0" applyFont="1" applyAlignment="1">
      <alignment vertical="center" wrapText="1"/>
    </xf>
    <xf numFmtId="0" fontId="16" fillId="0" borderId="1" xfId="0" applyFont="1" applyBorder="1" applyAlignment="1">
      <alignment vertical="center" wrapText="1"/>
    </xf>
    <xf numFmtId="0" fontId="0" fillId="0" borderId="1" xfId="0" applyBorder="1" applyAlignment="1">
      <alignment horizontal="right"/>
    </xf>
    <xf numFmtId="0" fontId="13" fillId="0" borderId="1" xfId="0" applyFont="1" applyBorder="1" applyAlignment="1">
      <alignment vertical="center"/>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left" vertical="center" wrapText="1"/>
    </xf>
    <xf numFmtId="0" fontId="0" fillId="6" borderId="0" xfId="0" applyFill="1"/>
    <xf numFmtId="0" fontId="0" fillId="3" borderId="1" xfId="0" applyFill="1" applyBorder="1" applyAlignment="1">
      <alignment wrapText="1"/>
    </xf>
    <xf numFmtId="0" fontId="0" fillId="3" borderId="1" xfId="0" applyFill="1" applyBorder="1" applyAlignment="1">
      <alignment horizontal="left" vertical="top" wrapText="1"/>
    </xf>
    <xf numFmtId="0" fontId="0" fillId="3" borderId="1" xfId="0" applyFill="1" applyBorder="1" applyAlignment="1">
      <alignment vertical="top" wrapText="1"/>
    </xf>
    <xf numFmtId="0" fontId="25" fillId="0" borderId="1" xfId="0" applyFont="1" applyBorder="1"/>
    <xf numFmtId="0" fontId="25" fillId="0" borderId="1" xfId="0" applyFont="1" applyBorder="1" applyAlignment="1">
      <alignment wrapText="1"/>
    </xf>
    <xf numFmtId="0" fontId="0" fillId="0" borderId="8" xfId="0" applyBorder="1" applyAlignment="1">
      <alignment wrapText="1"/>
    </xf>
    <xf numFmtId="0" fontId="3" fillId="0" borderId="1" xfId="0" applyFont="1" applyBorder="1" applyAlignment="1">
      <alignment vertical="top" wrapText="1"/>
    </xf>
    <xf numFmtId="0" fontId="3" fillId="0" borderId="1" xfId="0" applyFont="1" applyBorder="1" applyAlignment="1">
      <alignment wrapText="1"/>
    </xf>
    <xf numFmtId="0" fontId="3" fillId="0" borderId="1" xfId="0" applyFont="1" applyBorder="1"/>
    <xf numFmtId="0" fontId="4" fillId="2" borderId="5" xfId="0" applyFont="1" applyFill="1" applyBorder="1" applyAlignment="1">
      <alignment horizontal="left" vertical="top"/>
    </xf>
    <xf numFmtId="0" fontId="2" fillId="3" borderId="1" xfId="0" applyFont="1" applyFill="1" applyBorder="1" applyAlignment="1">
      <alignment horizontal="left" vertical="center"/>
    </xf>
    <xf numFmtId="0" fontId="0" fillId="0" borderId="8" xfId="0" applyBorder="1" applyAlignment="1">
      <alignment horizontal="center"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0" fillId="0" borderId="8" xfId="0" applyBorder="1" applyAlignment="1">
      <alignment horizontal="center"/>
    </xf>
    <xf numFmtId="0" fontId="0" fillId="0" borderId="0" xfId="0" applyAlignment="1">
      <alignment horizontal="center"/>
    </xf>
    <xf numFmtId="0" fontId="0" fillId="0" borderId="0" xfId="0" applyAlignment="1">
      <alignment horizontal="center" wrapText="1"/>
    </xf>
    <xf numFmtId="0" fontId="13" fillId="0" borderId="7" xfId="0" applyFont="1" applyBorder="1" applyAlignment="1">
      <alignment horizontal="center" wrapText="1"/>
    </xf>
    <xf numFmtId="0" fontId="13" fillId="0" borderId="7" xfId="0" applyFont="1" applyBorder="1" applyAlignment="1">
      <alignment horizontal="center"/>
    </xf>
    <xf numFmtId="0" fontId="4" fillId="2" borderId="1" xfId="0" applyFont="1" applyFill="1" applyBorder="1" applyAlignment="1">
      <alignment horizontal="left" vertical="top"/>
    </xf>
    <xf numFmtId="0" fontId="4" fillId="2" borderId="1" xfId="0" applyFont="1" applyFill="1" applyBorder="1" applyAlignment="1">
      <alignment horizontal="left" vertical="center"/>
    </xf>
    <xf numFmtId="0" fontId="0" fillId="0" borderId="0" xfId="0" applyAlignment="1">
      <alignment horizontal="center" vertical="center" wrapText="1"/>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0" fillId="0" borderId="0" xfId="0" applyFont="1" applyAlignment="1">
      <alignment horizontal="left" vertical="top" wrapText="1"/>
    </xf>
    <xf numFmtId="0" fontId="0" fillId="0" borderId="7"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left"/>
    </xf>
    <xf numFmtId="6" fontId="0" fillId="0" borderId="1" xfId="0" applyNumberForma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thinkrunoff.org/" TargetMode="External"/><Relationship Id="rId1" Type="http://schemas.openxmlformats.org/officeDocument/2006/relationships/hyperlink" Target="http://rethinkrunoff.org/the-stream-tea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6"/>
  <sheetViews>
    <sheetView showGridLines="0" tabSelected="1" zoomScale="53" zoomScaleNormal="50" workbookViewId="0">
      <pane ySplit="8" topLeftCell="A34" activePane="bottomLeft" state="frozen"/>
      <selection pane="bottomLeft" activeCell="D34" sqref="D34"/>
    </sheetView>
  </sheetViews>
  <sheetFormatPr defaultRowHeight="14.4" x14ac:dyDescent="0.3"/>
  <cols>
    <col min="1" max="1" width="9.6640625" style="6" customWidth="1"/>
    <col min="2" max="2" width="45.5546875" style="5" customWidth="1"/>
    <col min="3" max="3" width="66.33203125" customWidth="1"/>
    <col min="4" max="4" width="111.88671875" customWidth="1"/>
    <col min="5" max="5" width="24.21875" customWidth="1"/>
    <col min="6" max="6" width="35.33203125" customWidth="1"/>
    <col min="7" max="7" width="22" customWidth="1"/>
    <col min="8" max="8" width="239" bestFit="1" customWidth="1"/>
  </cols>
  <sheetData>
    <row r="1" spans="1:8" ht="23.4" x14ac:dyDescent="0.3">
      <c r="A1" s="43" t="s">
        <v>255</v>
      </c>
    </row>
    <row r="2" spans="1:8" ht="23.4" x14ac:dyDescent="0.3">
      <c r="A2" s="43" t="s">
        <v>256</v>
      </c>
    </row>
    <row r="3" spans="1:8" ht="23.4" x14ac:dyDescent="0.3">
      <c r="A3" s="43" t="s">
        <v>254</v>
      </c>
    </row>
    <row r="7" spans="1:8" ht="18" x14ac:dyDescent="0.3">
      <c r="A7" s="83" t="s">
        <v>78</v>
      </c>
      <c r="B7" s="83"/>
      <c r="C7" s="83"/>
      <c r="D7" s="83"/>
      <c r="E7" s="83"/>
      <c r="F7" s="83"/>
      <c r="G7" s="83"/>
    </row>
    <row r="8" spans="1:8" s="3" customFormat="1" ht="54" x14ac:dyDescent="0.35">
      <c r="A8" s="58" t="s">
        <v>67</v>
      </c>
      <c r="B8" s="58" t="s">
        <v>72</v>
      </c>
      <c r="C8" s="59" t="s">
        <v>22</v>
      </c>
      <c r="D8" s="59" t="s">
        <v>91</v>
      </c>
      <c r="E8" s="58" t="s">
        <v>102</v>
      </c>
      <c r="F8" s="58" t="s">
        <v>89</v>
      </c>
      <c r="G8" s="58" t="s">
        <v>90</v>
      </c>
    </row>
    <row r="9" spans="1:8" ht="18" x14ac:dyDescent="0.3">
      <c r="A9" s="91" t="s">
        <v>0</v>
      </c>
      <c r="B9" s="92"/>
      <c r="C9" s="92"/>
      <c r="D9" s="92"/>
      <c r="E9" s="92"/>
      <c r="F9" s="92"/>
      <c r="G9" s="93"/>
    </row>
    <row r="10" spans="1:8" s="73" customFormat="1" ht="99.75" customHeight="1" x14ac:dyDescent="0.3">
      <c r="A10" s="46" t="s">
        <v>39</v>
      </c>
      <c r="B10" s="33" t="s">
        <v>21</v>
      </c>
      <c r="C10" s="5" t="s">
        <v>227</v>
      </c>
      <c r="D10" s="5" t="s">
        <v>230</v>
      </c>
      <c r="E10" s="63" t="s">
        <v>150</v>
      </c>
      <c r="F10" s="32" t="s">
        <v>157</v>
      </c>
      <c r="G10" s="63" t="s">
        <v>150</v>
      </c>
      <c r="H10"/>
    </row>
    <row r="11" spans="1:8" ht="76.5" customHeight="1" x14ac:dyDescent="0.3">
      <c r="A11" s="46" t="s">
        <v>40</v>
      </c>
      <c r="B11" s="33" t="s">
        <v>68</v>
      </c>
      <c r="C11" s="31" t="s">
        <v>123</v>
      </c>
      <c r="D11" s="32" t="s">
        <v>158</v>
      </c>
      <c r="E11" s="63" t="s">
        <v>150</v>
      </c>
      <c r="F11" s="32" t="s">
        <v>168</v>
      </c>
      <c r="G11" s="63" t="s">
        <v>150</v>
      </c>
    </row>
    <row r="12" spans="1:8" ht="140.25" customHeight="1" x14ac:dyDescent="0.3">
      <c r="A12" s="46" t="s">
        <v>41</v>
      </c>
      <c r="B12" s="34" t="s">
        <v>69</v>
      </c>
      <c r="C12" s="31" t="s">
        <v>124</v>
      </c>
      <c r="D12" s="62" t="s">
        <v>193</v>
      </c>
      <c r="E12" s="32" t="s">
        <v>257</v>
      </c>
      <c r="F12" s="32" t="s">
        <v>156</v>
      </c>
      <c r="G12" s="63" t="s">
        <v>150</v>
      </c>
      <c r="H12" s="5"/>
    </row>
    <row r="13" spans="1:8" ht="29.25" customHeight="1" x14ac:dyDescent="0.3">
      <c r="A13" s="47"/>
      <c r="B13" s="34" t="s">
        <v>73</v>
      </c>
      <c r="C13" s="48"/>
      <c r="D13" s="49"/>
      <c r="E13" s="48"/>
      <c r="F13" s="48"/>
      <c r="G13" s="48"/>
    </row>
    <row r="14" spans="1:8" ht="15.6" x14ac:dyDescent="0.3">
      <c r="A14" s="86" t="s">
        <v>1</v>
      </c>
      <c r="B14" s="87"/>
      <c r="C14" s="87"/>
      <c r="D14" s="87"/>
      <c r="E14" s="87"/>
      <c r="F14" s="87"/>
      <c r="G14" s="88"/>
    </row>
    <row r="15" spans="1:8" ht="149.25" customHeight="1" x14ac:dyDescent="0.3">
      <c r="A15" s="46" t="s">
        <v>42</v>
      </c>
      <c r="B15" s="34" t="s">
        <v>70</v>
      </c>
      <c r="C15" s="31" t="s">
        <v>125</v>
      </c>
      <c r="D15" s="62" t="s">
        <v>194</v>
      </c>
      <c r="E15" s="32" t="s">
        <v>258</v>
      </c>
      <c r="F15" s="32" t="s">
        <v>155</v>
      </c>
      <c r="G15" s="63" t="s">
        <v>150</v>
      </c>
      <c r="H15" s="5"/>
    </row>
    <row r="16" spans="1:8" ht="209.4" customHeight="1" x14ac:dyDescent="0.3">
      <c r="A16" s="46" t="s">
        <v>131</v>
      </c>
      <c r="B16" s="34" t="s">
        <v>127</v>
      </c>
      <c r="C16" s="31" t="s">
        <v>204</v>
      </c>
      <c r="D16" s="64" t="s">
        <v>221</v>
      </c>
      <c r="E16" s="63" t="s">
        <v>150</v>
      </c>
      <c r="F16" s="64" t="s">
        <v>222</v>
      </c>
      <c r="G16" s="63" t="s">
        <v>150</v>
      </c>
      <c r="H16" s="5"/>
    </row>
    <row r="17" spans="1:11" ht="87" customHeight="1" x14ac:dyDescent="0.3">
      <c r="A17" s="46" t="s">
        <v>131</v>
      </c>
      <c r="B17" s="35" t="s">
        <v>128</v>
      </c>
      <c r="C17" s="32" t="s">
        <v>126</v>
      </c>
      <c r="D17" s="65" t="s">
        <v>195</v>
      </c>
      <c r="E17" s="63" t="s">
        <v>150</v>
      </c>
      <c r="F17" s="32" t="s">
        <v>159</v>
      </c>
      <c r="G17" s="63" t="s">
        <v>150</v>
      </c>
    </row>
    <row r="18" spans="1:11" ht="15.6" x14ac:dyDescent="0.3">
      <c r="A18" s="86" t="s">
        <v>2</v>
      </c>
      <c r="B18" s="87"/>
      <c r="C18" s="87"/>
      <c r="D18" s="87"/>
      <c r="E18" s="87"/>
      <c r="F18" s="87"/>
      <c r="G18" s="88"/>
    </row>
    <row r="19" spans="1:11" ht="120.75" customHeight="1" x14ac:dyDescent="0.3">
      <c r="A19" s="46" t="s">
        <v>43</v>
      </c>
      <c r="B19" s="33" t="s">
        <v>130</v>
      </c>
      <c r="C19" s="31" t="s">
        <v>251</v>
      </c>
      <c r="D19" s="66" t="s">
        <v>225</v>
      </c>
      <c r="E19" s="32" t="s">
        <v>196</v>
      </c>
      <c r="F19" s="32" t="s">
        <v>160</v>
      </c>
      <c r="G19" s="63" t="s">
        <v>150</v>
      </c>
      <c r="H19" s="89"/>
      <c r="I19" s="90"/>
      <c r="J19" s="90"/>
      <c r="K19" s="90"/>
    </row>
    <row r="20" spans="1:11" ht="80.400000000000006" customHeight="1" x14ac:dyDescent="0.3">
      <c r="A20" s="46" t="s">
        <v>44</v>
      </c>
      <c r="B20" s="33" t="s">
        <v>205</v>
      </c>
      <c r="C20" s="31" t="s">
        <v>129</v>
      </c>
      <c r="D20" s="32" t="s">
        <v>161</v>
      </c>
      <c r="E20" s="63" t="s">
        <v>150</v>
      </c>
      <c r="F20" s="31" t="s">
        <v>163</v>
      </c>
      <c r="G20" s="63" t="s">
        <v>150</v>
      </c>
    </row>
    <row r="21" spans="1:11" ht="129.6" customHeight="1" x14ac:dyDescent="0.3">
      <c r="A21" s="46" t="s">
        <v>45</v>
      </c>
      <c r="B21" s="33" t="s">
        <v>23</v>
      </c>
      <c r="C21" s="31" t="s">
        <v>224</v>
      </c>
      <c r="D21" s="32" t="s">
        <v>202</v>
      </c>
      <c r="E21" s="63" t="s">
        <v>150</v>
      </c>
      <c r="F21" s="31" t="s">
        <v>165</v>
      </c>
      <c r="G21" s="63" t="s">
        <v>150</v>
      </c>
      <c r="H21" s="94"/>
      <c r="I21" s="95"/>
      <c r="J21" s="95"/>
      <c r="K21" s="95"/>
    </row>
    <row r="22" spans="1:11" ht="38.25" customHeight="1" x14ac:dyDescent="0.3">
      <c r="A22" s="46" t="s">
        <v>46</v>
      </c>
      <c r="B22" s="33" t="s">
        <v>24</v>
      </c>
      <c r="C22" s="32" t="s">
        <v>212</v>
      </c>
      <c r="D22" s="50"/>
      <c r="E22" s="60"/>
      <c r="F22" s="48"/>
      <c r="G22" s="60"/>
    </row>
    <row r="23" spans="1:11" ht="15.6" x14ac:dyDescent="0.3">
      <c r="A23" s="84" t="s">
        <v>47</v>
      </c>
      <c r="B23" s="51" t="s">
        <v>25</v>
      </c>
      <c r="C23" s="52"/>
      <c r="D23" s="50"/>
      <c r="E23" s="60"/>
      <c r="F23" s="48"/>
      <c r="G23" s="60"/>
    </row>
    <row r="24" spans="1:11" ht="81" customHeight="1" x14ac:dyDescent="0.3">
      <c r="A24" s="84"/>
      <c r="B24" s="53" t="s">
        <v>5</v>
      </c>
      <c r="C24" s="66" t="s">
        <v>169</v>
      </c>
      <c r="D24" s="32" t="s">
        <v>162</v>
      </c>
      <c r="E24" s="63" t="s">
        <v>150</v>
      </c>
      <c r="F24" s="31" t="s">
        <v>164</v>
      </c>
      <c r="G24" s="63" t="s">
        <v>150</v>
      </c>
    </row>
    <row r="25" spans="1:11" ht="78.599999999999994" customHeight="1" x14ac:dyDescent="0.3">
      <c r="A25" s="84"/>
      <c r="B25" s="53" t="s">
        <v>27</v>
      </c>
      <c r="C25" s="71" t="s">
        <v>166</v>
      </c>
      <c r="D25" s="32" t="s">
        <v>273</v>
      </c>
      <c r="E25" s="63" t="s">
        <v>150</v>
      </c>
      <c r="F25" s="31" t="s">
        <v>164</v>
      </c>
      <c r="G25" s="63" t="s">
        <v>150</v>
      </c>
      <c r="H25" s="79"/>
      <c r="I25" s="5"/>
      <c r="J25" s="5"/>
      <c r="K25" s="5"/>
    </row>
    <row r="26" spans="1:11" ht="81.599999999999994" customHeight="1" x14ac:dyDescent="0.3">
      <c r="A26" s="84"/>
      <c r="B26" s="53" t="s">
        <v>26</v>
      </c>
      <c r="C26" s="31" t="s">
        <v>170</v>
      </c>
      <c r="D26" s="32" t="s">
        <v>220</v>
      </c>
      <c r="E26" s="63" t="s">
        <v>150</v>
      </c>
      <c r="F26" s="31" t="s">
        <v>164</v>
      </c>
      <c r="G26" s="63" t="s">
        <v>150</v>
      </c>
      <c r="H26" s="79"/>
      <c r="I26" s="5"/>
      <c r="J26" s="5"/>
      <c r="K26" s="5"/>
    </row>
    <row r="27" spans="1:11" ht="78.599999999999994" customHeight="1" x14ac:dyDescent="0.3">
      <c r="A27" s="84"/>
      <c r="B27" s="53" t="s">
        <v>3</v>
      </c>
      <c r="C27" s="71" t="s">
        <v>206</v>
      </c>
      <c r="D27" s="32" t="s">
        <v>167</v>
      </c>
      <c r="E27" s="63" t="s">
        <v>150</v>
      </c>
      <c r="F27" s="31" t="s">
        <v>164</v>
      </c>
      <c r="G27" s="63" t="s">
        <v>150</v>
      </c>
    </row>
    <row r="28" spans="1:11" ht="87" customHeight="1" x14ac:dyDescent="0.3">
      <c r="A28" s="84"/>
      <c r="B28" s="53" t="s">
        <v>4</v>
      </c>
      <c r="C28" s="71" t="s">
        <v>207</v>
      </c>
      <c r="D28" s="32" t="s">
        <v>167</v>
      </c>
      <c r="E28" s="63" t="s">
        <v>150</v>
      </c>
      <c r="F28" s="31" t="s">
        <v>164</v>
      </c>
      <c r="G28" s="63" t="s">
        <v>150</v>
      </c>
    </row>
    <row r="29" spans="1:11" ht="15.6" x14ac:dyDescent="0.3">
      <c r="A29" s="47"/>
      <c r="B29" s="54" t="s">
        <v>73</v>
      </c>
      <c r="C29" s="48"/>
      <c r="D29" s="49"/>
      <c r="E29" s="48"/>
      <c r="F29" s="48"/>
      <c r="G29" s="48"/>
    </row>
    <row r="30" spans="1:11" ht="15.6" x14ac:dyDescent="0.3">
      <c r="A30" s="86" t="s">
        <v>6</v>
      </c>
      <c r="B30" s="87"/>
      <c r="C30" s="87"/>
      <c r="D30" s="87"/>
      <c r="E30" s="87"/>
      <c r="F30" s="87"/>
      <c r="G30" s="88"/>
    </row>
    <row r="31" spans="1:11" ht="204.6" customHeight="1" x14ac:dyDescent="0.3">
      <c r="A31" s="84" t="s">
        <v>48</v>
      </c>
      <c r="B31" s="33" t="s">
        <v>28</v>
      </c>
      <c r="C31" s="31" t="s">
        <v>132</v>
      </c>
      <c r="D31" s="32" t="s">
        <v>260</v>
      </c>
      <c r="E31" s="32" t="s">
        <v>252</v>
      </c>
      <c r="F31" s="32" t="s">
        <v>171</v>
      </c>
      <c r="G31" s="63" t="s">
        <v>150</v>
      </c>
      <c r="H31" s="85"/>
    </row>
    <row r="32" spans="1:11" ht="108.6" customHeight="1" x14ac:dyDescent="0.3">
      <c r="A32" s="84"/>
      <c r="B32" s="53" t="s">
        <v>29</v>
      </c>
      <c r="C32" s="71" t="s">
        <v>259</v>
      </c>
      <c r="D32" s="32" t="s">
        <v>261</v>
      </c>
      <c r="E32" s="63" t="s">
        <v>150</v>
      </c>
      <c r="F32" s="63" t="s">
        <v>150</v>
      </c>
      <c r="G32" s="63" t="s">
        <v>231</v>
      </c>
      <c r="H32" s="85"/>
      <c r="I32" s="61"/>
    </row>
    <row r="33" spans="1:12" ht="69" customHeight="1" x14ac:dyDescent="0.3">
      <c r="A33" s="46" t="s">
        <v>50</v>
      </c>
      <c r="B33" s="34" t="s">
        <v>49</v>
      </c>
      <c r="C33" s="31" t="s">
        <v>212</v>
      </c>
      <c r="D33" s="52"/>
      <c r="E33" s="48"/>
      <c r="F33" s="48"/>
      <c r="G33" s="48"/>
    </row>
    <row r="34" spans="1:12" ht="141.6" customHeight="1" x14ac:dyDescent="0.3">
      <c r="A34" s="84" t="s">
        <v>51</v>
      </c>
      <c r="B34" s="34" t="s">
        <v>208</v>
      </c>
      <c r="C34" s="31" t="s">
        <v>133</v>
      </c>
      <c r="D34" s="32" t="s">
        <v>209</v>
      </c>
      <c r="E34" s="63" t="s">
        <v>150</v>
      </c>
      <c r="F34" s="32" t="s">
        <v>176</v>
      </c>
      <c r="G34" s="63" t="s">
        <v>150</v>
      </c>
    </row>
    <row r="35" spans="1:12" ht="30.75" customHeight="1" x14ac:dyDescent="0.3">
      <c r="A35" s="84"/>
      <c r="B35" s="53" t="s">
        <v>52</v>
      </c>
      <c r="C35" s="31" t="s">
        <v>189</v>
      </c>
      <c r="D35" s="32" t="s">
        <v>175</v>
      </c>
      <c r="E35" s="63" t="s">
        <v>150</v>
      </c>
      <c r="F35" s="63" t="s">
        <v>150</v>
      </c>
      <c r="G35" s="63" t="s">
        <v>150</v>
      </c>
    </row>
    <row r="36" spans="1:12" ht="15.6" x14ac:dyDescent="0.3">
      <c r="A36" s="47"/>
      <c r="B36" s="54" t="s">
        <v>73</v>
      </c>
      <c r="C36" s="48"/>
      <c r="D36" s="49"/>
      <c r="E36" s="48"/>
      <c r="F36" s="48"/>
      <c r="G36" s="48"/>
    </row>
    <row r="37" spans="1:12" ht="15.6" x14ac:dyDescent="0.3">
      <c r="A37" s="86" t="s">
        <v>7</v>
      </c>
      <c r="B37" s="87"/>
      <c r="C37" s="87"/>
      <c r="D37" s="87"/>
      <c r="E37" s="87"/>
      <c r="F37" s="87"/>
      <c r="G37" s="88"/>
    </row>
    <row r="38" spans="1:12" ht="100.5" customHeight="1" x14ac:dyDescent="0.3">
      <c r="A38" s="46" t="s">
        <v>34</v>
      </c>
      <c r="B38" s="33" t="s">
        <v>30</v>
      </c>
      <c r="C38" s="32" t="s">
        <v>212</v>
      </c>
      <c r="D38" s="52"/>
      <c r="E38" s="48"/>
      <c r="F38" s="48"/>
      <c r="G38" s="48"/>
    </row>
    <row r="39" spans="1:12" ht="283.2" customHeight="1" x14ac:dyDescent="0.3">
      <c r="A39" s="84" t="s">
        <v>35</v>
      </c>
      <c r="B39" s="33" t="s">
        <v>71</v>
      </c>
      <c r="C39" s="31" t="s">
        <v>134</v>
      </c>
      <c r="D39" s="32" t="s">
        <v>262</v>
      </c>
      <c r="E39" s="63" t="s">
        <v>150</v>
      </c>
      <c r="F39" s="31" t="s">
        <v>200</v>
      </c>
      <c r="G39" s="63" t="s">
        <v>150</v>
      </c>
      <c r="H39" s="85"/>
      <c r="I39" s="96"/>
      <c r="J39" s="96"/>
      <c r="K39" s="96"/>
      <c r="L39" s="96"/>
    </row>
    <row r="40" spans="1:12" ht="60" customHeight="1" x14ac:dyDescent="0.3">
      <c r="A40" s="84"/>
      <c r="B40" s="53" t="s">
        <v>32</v>
      </c>
      <c r="C40" s="32" t="s">
        <v>150</v>
      </c>
      <c r="D40" s="32" t="s">
        <v>201</v>
      </c>
      <c r="E40" s="63" t="s">
        <v>150</v>
      </c>
      <c r="F40" s="63" t="s">
        <v>150</v>
      </c>
      <c r="G40" s="63" t="s">
        <v>150</v>
      </c>
      <c r="H40" s="70"/>
    </row>
    <row r="41" spans="1:12" ht="115.2" customHeight="1" x14ac:dyDescent="0.3">
      <c r="A41" s="46" t="s">
        <v>36</v>
      </c>
      <c r="B41" s="34" t="s">
        <v>31</v>
      </c>
      <c r="C41" s="31" t="s">
        <v>135</v>
      </c>
      <c r="D41" s="32" t="s">
        <v>210</v>
      </c>
      <c r="E41" s="63" t="s">
        <v>150</v>
      </c>
      <c r="F41" s="31" t="s">
        <v>223</v>
      </c>
      <c r="G41" s="63" t="s">
        <v>150</v>
      </c>
    </row>
    <row r="42" spans="1:12" ht="69.75" customHeight="1" x14ac:dyDescent="0.3">
      <c r="A42" s="84" t="s">
        <v>38</v>
      </c>
      <c r="B42" s="34" t="s">
        <v>53</v>
      </c>
      <c r="C42" s="31" t="s">
        <v>136</v>
      </c>
      <c r="D42" s="66" t="s">
        <v>217</v>
      </c>
      <c r="E42" s="63" t="s">
        <v>150</v>
      </c>
      <c r="F42" s="31" t="s">
        <v>199</v>
      </c>
      <c r="G42" s="63" t="s">
        <v>150</v>
      </c>
    </row>
    <row r="43" spans="1:12" ht="30" customHeight="1" x14ac:dyDescent="0.3">
      <c r="A43" s="84"/>
      <c r="B43" s="53" t="s">
        <v>54</v>
      </c>
      <c r="C43" s="32" t="s">
        <v>212</v>
      </c>
      <c r="D43" s="52"/>
      <c r="E43" s="60"/>
      <c r="F43" s="48"/>
      <c r="G43" s="60"/>
    </row>
    <row r="44" spans="1:12" ht="161.4" customHeight="1" x14ac:dyDescent="0.3">
      <c r="A44" s="46" t="s">
        <v>37</v>
      </c>
      <c r="B44" s="33" t="s">
        <v>33</v>
      </c>
      <c r="C44" s="31" t="s">
        <v>137</v>
      </c>
      <c r="D44" s="32" t="s">
        <v>191</v>
      </c>
      <c r="E44" s="63" t="s">
        <v>150</v>
      </c>
      <c r="F44" s="71" t="s">
        <v>182</v>
      </c>
      <c r="G44" s="63" t="s">
        <v>150</v>
      </c>
      <c r="H44" s="5"/>
    </row>
    <row r="45" spans="1:12" ht="129.75" customHeight="1" x14ac:dyDescent="0.3">
      <c r="A45" s="46" t="s">
        <v>131</v>
      </c>
      <c r="B45" s="34" t="s">
        <v>140</v>
      </c>
      <c r="C45" s="31" t="s">
        <v>138</v>
      </c>
      <c r="D45" s="32" t="s">
        <v>177</v>
      </c>
      <c r="E45" s="63" t="s">
        <v>150</v>
      </c>
      <c r="F45" s="31" t="s">
        <v>164</v>
      </c>
      <c r="G45" s="63" t="s">
        <v>150</v>
      </c>
    </row>
    <row r="46" spans="1:12" ht="124.5" customHeight="1" x14ac:dyDescent="0.3">
      <c r="A46" s="46" t="s">
        <v>131</v>
      </c>
      <c r="B46" s="35" t="s">
        <v>141</v>
      </c>
      <c r="C46" s="32" t="s">
        <v>139</v>
      </c>
      <c r="D46" s="66" t="s">
        <v>218</v>
      </c>
      <c r="E46" s="63" t="s">
        <v>150</v>
      </c>
      <c r="F46" s="31" t="s">
        <v>178</v>
      </c>
      <c r="G46" s="63" t="s">
        <v>150</v>
      </c>
    </row>
    <row r="47" spans="1:12" ht="15.6" x14ac:dyDescent="0.3">
      <c r="A47" s="86" t="s">
        <v>8</v>
      </c>
      <c r="B47" s="87"/>
      <c r="C47" s="87"/>
      <c r="D47" s="87"/>
      <c r="E47" s="87"/>
      <c r="F47" s="87"/>
      <c r="G47" s="88"/>
    </row>
    <row r="48" spans="1:12" ht="133.80000000000001" customHeight="1" x14ac:dyDescent="0.3">
      <c r="A48" s="46" t="s">
        <v>55</v>
      </c>
      <c r="B48" s="33" t="s">
        <v>56</v>
      </c>
      <c r="C48" s="31" t="s">
        <v>142</v>
      </c>
      <c r="D48" s="66" t="s">
        <v>211</v>
      </c>
      <c r="E48" s="63" t="s">
        <v>150</v>
      </c>
      <c r="F48" s="31" t="s">
        <v>263</v>
      </c>
      <c r="G48" s="63" t="s">
        <v>150</v>
      </c>
      <c r="H48" s="5"/>
    </row>
    <row r="49" spans="1:10" ht="81" customHeight="1" x14ac:dyDescent="0.3">
      <c r="A49" s="84" t="s">
        <v>57</v>
      </c>
      <c r="B49" s="33" t="s">
        <v>58</v>
      </c>
      <c r="C49" s="31" t="s">
        <v>143</v>
      </c>
      <c r="D49" s="32" t="s">
        <v>181</v>
      </c>
      <c r="E49" s="63" t="s">
        <v>150</v>
      </c>
      <c r="F49" s="31" t="s">
        <v>248</v>
      </c>
      <c r="G49" s="63" t="s">
        <v>150</v>
      </c>
      <c r="H49" s="5"/>
    </row>
    <row r="50" spans="1:10" ht="282.60000000000002" customHeight="1" x14ac:dyDescent="0.3">
      <c r="A50" s="84"/>
      <c r="B50" s="53" t="s">
        <v>188</v>
      </c>
      <c r="C50" s="32" t="s">
        <v>264</v>
      </c>
      <c r="D50" s="32" t="s">
        <v>265</v>
      </c>
      <c r="E50" s="32" t="s">
        <v>187</v>
      </c>
      <c r="F50" s="32" t="s">
        <v>266</v>
      </c>
      <c r="G50" s="63" t="s">
        <v>150</v>
      </c>
      <c r="H50" s="89"/>
      <c r="I50" s="90"/>
      <c r="J50" s="90"/>
    </row>
    <row r="51" spans="1:10" ht="139.80000000000001" customHeight="1" x14ac:dyDescent="0.3">
      <c r="A51" s="84"/>
      <c r="B51" s="53" t="s">
        <v>192</v>
      </c>
      <c r="C51" s="32" t="s">
        <v>267</v>
      </c>
      <c r="D51" s="32" t="s">
        <v>186</v>
      </c>
      <c r="E51" s="32" t="s">
        <v>187</v>
      </c>
      <c r="F51" s="32" t="s">
        <v>226</v>
      </c>
      <c r="G51" s="63" t="s">
        <v>150</v>
      </c>
      <c r="H51" s="89"/>
      <c r="I51" s="90"/>
      <c r="J51" s="90"/>
    </row>
    <row r="52" spans="1:10" ht="77.400000000000006" customHeight="1" x14ac:dyDescent="0.3">
      <c r="A52" s="84"/>
      <c r="B52" s="53" t="s">
        <v>77</v>
      </c>
      <c r="C52" s="32" t="s">
        <v>203</v>
      </c>
      <c r="D52" s="32" t="s">
        <v>180</v>
      </c>
      <c r="E52" s="32" t="s">
        <v>268</v>
      </c>
      <c r="F52" s="31" t="s">
        <v>164</v>
      </c>
      <c r="G52" s="63" t="s">
        <v>150</v>
      </c>
    </row>
    <row r="53" spans="1:10" ht="84" customHeight="1" x14ac:dyDescent="0.3">
      <c r="A53" s="84"/>
      <c r="B53" s="53" t="s">
        <v>59</v>
      </c>
      <c r="C53" s="32" t="s">
        <v>213</v>
      </c>
      <c r="D53" s="32" t="s">
        <v>179</v>
      </c>
      <c r="E53" s="63" t="s">
        <v>147</v>
      </c>
      <c r="F53" s="32" t="s">
        <v>152</v>
      </c>
      <c r="G53" s="63" t="s">
        <v>150</v>
      </c>
      <c r="H53" s="89"/>
      <c r="I53" s="90"/>
      <c r="J53" s="90"/>
    </row>
    <row r="54" spans="1:10" ht="68.400000000000006" customHeight="1" x14ac:dyDescent="0.3">
      <c r="A54" s="84"/>
      <c r="B54" s="53" t="s">
        <v>60</v>
      </c>
      <c r="C54" s="32" t="s">
        <v>214</v>
      </c>
      <c r="D54" s="32" t="s">
        <v>179</v>
      </c>
      <c r="E54" s="63" t="s">
        <v>147</v>
      </c>
      <c r="F54" s="32" t="s">
        <v>151</v>
      </c>
      <c r="G54" s="63" t="s">
        <v>150</v>
      </c>
      <c r="H54" s="89"/>
      <c r="I54" s="90"/>
      <c r="J54" s="90"/>
    </row>
    <row r="55" spans="1:10" ht="60" customHeight="1" x14ac:dyDescent="0.3">
      <c r="A55" s="84"/>
      <c r="B55" s="53" t="s">
        <v>61</v>
      </c>
      <c r="C55" s="32" t="s">
        <v>148</v>
      </c>
      <c r="D55" s="32" t="s">
        <v>146</v>
      </c>
      <c r="E55" s="63" t="s">
        <v>147</v>
      </c>
      <c r="F55" s="32" t="s">
        <v>149</v>
      </c>
      <c r="G55" s="63" t="s">
        <v>150</v>
      </c>
    </row>
    <row r="56" spans="1:10" ht="78.599999999999994" customHeight="1" x14ac:dyDescent="0.3">
      <c r="A56" s="46" t="s">
        <v>62</v>
      </c>
      <c r="B56" s="33" t="s">
        <v>74</v>
      </c>
      <c r="C56" s="31" t="s">
        <v>144</v>
      </c>
      <c r="D56" s="32" t="s">
        <v>198</v>
      </c>
      <c r="E56" s="63" t="s">
        <v>150</v>
      </c>
      <c r="F56" s="32" t="s">
        <v>197</v>
      </c>
      <c r="G56" s="63" t="s">
        <v>150</v>
      </c>
    </row>
    <row r="57" spans="1:10" ht="60.75" customHeight="1" x14ac:dyDescent="0.3">
      <c r="A57" s="46" t="s">
        <v>63</v>
      </c>
      <c r="B57" s="33" t="s">
        <v>64</v>
      </c>
      <c r="C57" s="67" t="s">
        <v>212</v>
      </c>
      <c r="D57" s="48"/>
      <c r="E57" s="60"/>
      <c r="F57" s="48"/>
      <c r="G57" s="48"/>
    </row>
    <row r="58" spans="1:10" ht="63.75" customHeight="1" x14ac:dyDescent="0.3">
      <c r="A58" s="46" t="s">
        <v>65</v>
      </c>
      <c r="B58" s="33" t="s">
        <v>66</v>
      </c>
      <c r="C58" s="32" t="s">
        <v>145</v>
      </c>
      <c r="D58" s="69" t="s">
        <v>153</v>
      </c>
      <c r="E58" s="63" t="s">
        <v>147</v>
      </c>
      <c r="F58" s="32" t="s">
        <v>154</v>
      </c>
      <c r="G58" s="63" t="s">
        <v>150</v>
      </c>
    </row>
    <row r="59" spans="1:10" ht="24.75" customHeight="1" x14ac:dyDescent="0.3">
      <c r="A59" s="47"/>
      <c r="B59" s="34" t="s">
        <v>73</v>
      </c>
      <c r="C59" s="48"/>
      <c r="D59" s="49"/>
      <c r="E59" s="48"/>
      <c r="F59" s="48"/>
      <c r="G59" s="48"/>
    </row>
    <row r="60" spans="1:10" ht="19.5" customHeight="1" x14ac:dyDescent="0.3">
      <c r="A60" s="55"/>
      <c r="B60" s="97"/>
      <c r="C60" s="97"/>
      <c r="D60" s="98"/>
      <c r="E60" s="98"/>
      <c r="F60" s="98"/>
      <c r="G60" s="98"/>
    </row>
    <row r="61" spans="1:10" ht="15.6" x14ac:dyDescent="0.3">
      <c r="A61" s="55"/>
      <c r="B61" s="56"/>
      <c r="C61" s="57"/>
      <c r="D61" s="57"/>
      <c r="E61" s="57"/>
      <c r="F61" s="57"/>
      <c r="G61" s="57"/>
    </row>
    <row r="62" spans="1:10" ht="15.6" x14ac:dyDescent="0.3">
      <c r="A62" s="55"/>
      <c r="B62" s="56"/>
      <c r="C62" s="57"/>
      <c r="D62" s="57"/>
      <c r="E62" s="57"/>
      <c r="F62" s="57"/>
      <c r="G62" s="57"/>
    </row>
    <row r="63" spans="1:10" ht="15.6" x14ac:dyDescent="0.3">
      <c r="A63" s="55"/>
      <c r="C63" s="57"/>
      <c r="D63" s="57"/>
      <c r="E63" s="57"/>
      <c r="F63" s="57"/>
      <c r="G63" s="57"/>
    </row>
    <row r="64" spans="1:10" ht="15.6" x14ac:dyDescent="0.3">
      <c r="A64" s="55"/>
      <c r="C64" s="57"/>
      <c r="D64" s="57"/>
      <c r="E64" s="57"/>
      <c r="F64" s="57"/>
      <c r="G64" s="57"/>
    </row>
    <row r="65" spans="1:7" ht="15.6" x14ac:dyDescent="0.3">
      <c r="A65" s="55"/>
      <c r="C65" s="57"/>
      <c r="D65" s="57"/>
      <c r="E65" s="57"/>
      <c r="F65" s="57"/>
      <c r="G65" s="57"/>
    </row>
    <row r="66" spans="1:7" ht="15.6" x14ac:dyDescent="0.3">
      <c r="A66" s="55"/>
      <c r="B66" s="56"/>
      <c r="C66" s="57"/>
      <c r="D66" s="57"/>
      <c r="E66" s="57"/>
      <c r="F66" s="57"/>
      <c r="G66" s="57"/>
    </row>
    <row r="67" spans="1:7" ht="15.6" x14ac:dyDescent="0.3">
      <c r="A67" s="55"/>
      <c r="B67" s="56"/>
      <c r="C67" s="57"/>
      <c r="D67" s="57"/>
      <c r="E67" s="57"/>
      <c r="F67" s="57"/>
      <c r="G67" s="57"/>
    </row>
    <row r="68" spans="1:7" ht="15.6" x14ac:dyDescent="0.3">
      <c r="A68" s="55"/>
      <c r="B68" s="56"/>
      <c r="C68" s="57"/>
      <c r="D68" s="57"/>
      <c r="E68" s="57"/>
      <c r="F68" s="57"/>
      <c r="G68" s="57"/>
    </row>
    <row r="69" spans="1:7" ht="15.6" x14ac:dyDescent="0.3">
      <c r="A69" s="55"/>
      <c r="B69" s="56"/>
      <c r="C69" s="57"/>
      <c r="D69" s="57"/>
      <c r="E69" s="57"/>
      <c r="F69" s="57"/>
      <c r="G69" s="57"/>
    </row>
    <row r="70" spans="1:7" ht="15.6" x14ac:dyDescent="0.3">
      <c r="A70" s="55"/>
      <c r="B70" s="56"/>
      <c r="C70" s="57"/>
      <c r="D70" s="57"/>
      <c r="E70" s="57"/>
      <c r="F70" s="57"/>
      <c r="G70" s="57" t="s">
        <v>232</v>
      </c>
    </row>
    <row r="71" spans="1:7" ht="15.6" x14ac:dyDescent="0.3">
      <c r="A71" s="55"/>
      <c r="B71" s="56"/>
      <c r="C71" s="57"/>
      <c r="D71" s="57"/>
      <c r="E71" s="57"/>
      <c r="F71" s="57"/>
      <c r="G71" s="57"/>
    </row>
    <row r="72" spans="1:7" ht="15.6" x14ac:dyDescent="0.3">
      <c r="A72" s="55"/>
      <c r="B72" s="56"/>
      <c r="C72" s="57"/>
      <c r="D72" s="57"/>
      <c r="E72" s="57"/>
      <c r="F72" s="57"/>
      <c r="G72" s="57"/>
    </row>
    <row r="73" spans="1:7" ht="15.6" x14ac:dyDescent="0.3">
      <c r="A73" s="55"/>
      <c r="B73" s="56"/>
      <c r="C73" s="57"/>
      <c r="D73" s="57"/>
      <c r="E73" s="57"/>
      <c r="F73" s="57"/>
      <c r="G73" s="57"/>
    </row>
    <row r="74" spans="1:7" ht="15.6" x14ac:dyDescent="0.3">
      <c r="A74" s="55"/>
      <c r="B74" s="56"/>
      <c r="C74" s="57"/>
      <c r="D74" s="57"/>
      <c r="E74" s="57"/>
      <c r="F74" s="57"/>
      <c r="G74" s="57"/>
    </row>
    <row r="75" spans="1:7" ht="15.6" x14ac:dyDescent="0.3">
      <c r="A75" s="55"/>
      <c r="B75" s="56"/>
      <c r="C75" s="57"/>
      <c r="D75" s="57"/>
      <c r="E75" s="57"/>
      <c r="F75" s="57"/>
      <c r="G75" s="57"/>
    </row>
    <row r="76" spans="1:7" ht="15.6" x14ac:dyDescent="0.3">
      <c r="A76" s="55"/>
      <c r="B76" s="56"/>
      <c r="C76" s="57"/>
      <c r="D76" s="57"/>
      <c r="E76" s="57"/>
      <c r="F76" s="57"/>
      <c r="G76" s="57"/>
    </row>
  </sheetData>
  <mergeCells count="23">
    <mergeCell ref="A42:A43"/>
    <mergeCell ref="A47:G47"/>
    <mergeCell ref="H51:J51"/>
    <mergeCell ref="H53:J53"/>
    <mergeCell ref="B60:C60"/>
    <mergeCell ref="D60:G60"/>
    <mergeCell ref="A49:A55"/>
    <mergeCell ref="H54:J54"/>
    <mergeCell ref="H50:J50"/>
    <mergeCell ref="A7:G7"/>
    <mergeCell ref="A31:A32"/>
    <mergeCell ref="A23:A28"/>
    <mergeCell ref="H31:H32"/>
    <mergeCell ref="A39:A40"/>
    <mergeCell ref="A34:A35"/>
    <mergeCell ref="A37:G37"/>
    <mergeCell ref="H19:K19"/>
    <mergeCell ref="A9:G9"/>
    <mergeCell ref="A14:G14"/>
    <mergeCell ref="H21:K21"/>
    <mergeCell ref="A18:G18"/>
    <mergeCell ref="H39:L39"/>
    <mergeCell ref="A30:G30"/>
  </mergeCells>
  <hyperlinks>
    <hyperlink ref="D15" r:id="rId1" display="http://rethinkrunoff.org/the-stream-team/" xr:uid="{D1820264-E637-4F27-890A-65AAFE6E4857}"/>
    <hyperlink ref="D12" r:id="rId2" display="http://rethinkrunoff.org/" xr:uid="{C5576B8B-1C36-4A4B-ACDD-C54B882C3A87}"/>
  </hyperlinks>
  <pageMargins left="0.25" right="0.25" top="0.75" bottom="0.75" header="0.3" footer="0.3"/>
  <pageSetup scale="42" fitToHeight="0" orientation="landscape" r:id="rId3"/>
  <headerFooter>
    <oddFooter>&amp;L&amp;9&amp;Z&amp;F&amp;R&amp;14Page &amp;P of &amp;N</oddFooter>
  </headerFooter>
  <rowBreaks count="3" manualBreakCount="3">
    <brk id="17" max="16383" man="1"/>
    <brk id="29" max="6" man="1"/>
    <brk id="46" max="6"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sheetPr>
    <pageSetUpPr fitToPage="1"/>
  </sheetPr>
  <dimension ref="A1:E15"/>
  <sheetViews>
    <sheetView zoomScale="72" workbookViewId="0">
      <selection activeCell="C4" sqref="C4"/>
    </sheetView>
  </sheetViews>
  <sheetFormatPr defaultRowHeight="14.4" x14ac:dyDescent="0.3"/>
  <cols>
    <col min="1" max="1" width="41.88671875" customWidth="1"/>
    <col min="2" max="2" width="47.5546875" customWidth="1"/>
    <col min="3" max="3" width="50.21875" customWidth="1"/>
    <col min="4" max="4" width="48.6640625" customWidth="1"/>
  </cols>
  <sheetData>
    <row r="1" spans="1:5" ht="18" x14ac:dyDescent="0.3">
      <c r="A1" s="99" t="s">
        <v>96</v>
      </c>
      <c r="B1" s="99"/>
    </row>
    <row r="2" spans="1:5" ht="55.8" customHeight="1" x14ac:dyDescent="0.3">
      <c r="A2" s="30" t="s">
        <v>87</v>
      </c>
      <c r="B2" s="72" t="s">
        <v>183</v>
      </c>
    </row>
    <row r="3" spans="1:5" ht="28.8" x14ac:dyDescent="0.3">
      <c r="A3" s="30" t="s">
        <v>88</v>
      </c>
      <c r="B3" s="39" t="s">
        <v>175</v>
      </c>
    </row>
    <row r="4" spans="1:5" ht="278.39999999999998" customHeight="1" x14ac:dyDescent="0.3">
      <c r="A4" s="30" t="s">
        <v>92</v>
      </c>
      <c r="B4" s="72" t="s">
        <v>249</v>
      </c>
    </row>
    <row r="5" spans="1:5" ht="28.8" x14ac:dyDescent="0.3">
      <c r="A5" s="30" t="s">
        <v>121</v>
      </c>
      <c r="B5" s="116">
        <v>565079.98</v>
      </c>
      <c r="C5" s="5"/>
    </row>
    <row r="6" spans="1:5" ht="48" customHeight="1" x14ac:dyDescent="0.3">
      <c r="A6" s="30" t="s">
        <v>93</v>
      </c>
      <c r="B6" s="39" t="s">
        <v>175</v>
      </c>
    </row>
    <row r="7" spans="1:5" x14ac:dyDescent="0.3">
      <c r="A7" s="40"/>
      <c r="B7" s="40"/>
    </row>
    <row r="8" spans="1:5" ht="18" x14ac:dyDescent="0.3">
      <c r="A8" s="100" t="s">
        <v>97</v>
      </c>
      <c r="B8" s="100"/>
    </row>
    <row r="9" spans="1:5" x14ac:dyDescent="0.3">
      <c r="A9" s="41" t="s">
        <v>98</v>
      </c>
      <c r="B9" s="42" t="s">
        <v>174</v>
      </c>
      <c r="C9" s="42" t="s">
        <v>173</v>
      </c>
      <c r="D9" s="42" t="s">
        <v>184</v>
      </c>
    </row>
    <row r="10" spans="1:5" ht="196.8" customHeight="1" x14ac:dyDescent="0.3">
      <c r="A10" s="41" t="s">
        <v>99</v>
      </c>
      <c r="B10" s="39" t="s">
        <v>274</v>
      </c>
      <c r="C10" s="39" t="s">
        <v>274</v>
      </c>
      <c r="D10" s="72" t="s">
        <v>275</v>
      </c>
      <c r="E10" s="5"/>
    </row>
    <row r="11" spans="1:5" x14ac:dyDescent="0.3">
      <c r="A11" s="41" t="s">
        <v>100</v>
      </c>
      <c r="B11" s="39" t="s">
        <v>185</v>
      </c>
      <c r="C11" s="39" t="s">
        <v>185</v>
      </c>
      <c r="D11" s="39" t="s">
        <v>150</v>
      </c>
    </row>
    <row r="12" spans="1:5" x14ac:dyDescent="0.3">
      <c r="A12" s="41" t="s">
        <v>101</v>
      </c>
      <c r="B12" s="39" t="s">
        <v>150</v>
      </c>
      <c r="C12" s="39" t="s">
        <v>229</v>
      </c>
      <c r="D12" s="39" t="s">
        <v>150</v>
      </c>
    </row>
    <row r="13" spans="1:5" ht="30" customHeight="1" x14ac:dyDescent="0.3">
      <c r="A13" s="41" t="s">
        <v>93</v>
      </c>
      <c r="B13" s="39" t="s">
        <v>175</v>
      </c>
      <c r="C13" s="39" t="s">
        <v>175</v>
      </c>
      <c r="D13" s="39" t="s">
        <v>175</v>
      </c>
    </row>
    <row r="15" spans="1:5" x14ac:dyDescent="0.3">
      <c r="A15" t="s">
        <v>122</v>
      </c>
    </row>
  </sheetData>
  <mergeCells count="2">
    <mergeCell ref="A1:B1"/>
    <mergeCell ref="A8:B8"/>
  </mergeCells>
  <pageMargins left="0.25" right="0.25" top="0.75" bottom="0.75" header="0.3" footer="0.3"/>
  <pageSetup scale="63" orientation="landscape" r:id="rId1"/>
  <headerFooter>
    <oddFooter>&amp;L&amp;9&amp;Z&amp;F&amp;R&amp;12Page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1"/>
  <sheetViews>
    <sheetView topLeftCell="A3" zoomScaleNormal="100" workbookViewId="0">
      <selection activeCell="C25" sqref="C25"/>
    </sheetView>
  </sheetViews>
  <sheetFormatPr defaultRowHeight="14.4" x14ac:dyDescent="0.3"/>
  <cols>
    <col min="1" max="1" width="28.88671875" style="8" customWidth="1"/>
    <col min="2" max="2" width="26.6640625" customWidth="1"/>
    <col min="3" max="3" width="28.21875" customWidth="1"/>
    <col min="4" max="4" width="26.6640625" customWidth="1"/>
    <col min="5" max="5" width="9.109375" customWidth="1"/>
    <col min="6" max="6" width="42.6640625" bestFit="1" customWidth="1"/>
    <col min="7" max="7" width="21" customWidth="1"/>
    <col min="8" max="8" width="7.88671875" customWidth="1"/>
    <col min="9" max="9" width="23.44140625" customWidth="1"/>
    <col min="10" max="10" width="13.6640625" customWidth="1"/>
    <col min="11" max="11" width="9" customWidth="1"/>
    <col min="12" max="12" width="7.88671875" customWidth="1"/>
    <col min="13" max="13" width="11" bestFit="1" customWidth="1"/>
  </cols>
  <sheetData>
    <row r="1" spans="1:13" ht="18" x14ac:dyDescent="0.35">
      <c r="A1" s="15" t="s">
        <v>10</v>
      </c>
      <c r="B1" s="15"/>
      <c r="C1" s="15"/>
      <c r="D1" s="15"/>
      <c r="E1" s="15"/>
      <c r="F1" s="15"/>
      <c r="G1" s="15"/>
      <c r="H1" s="15"/>
      <c r="I1" s="15"/>
      <c r="J1" s="15"/>
      <c r="K1" s="15"/>
      <c r="L1" s="15"/>
      <c r="M1" s="15"/>
    </row>
    <row r="2" spans="1:13" ht="15.6" x14ac:dyDescent="0.3">
      <c r="A2" s="12" t="s">
        <v>79</v>
      </c>
    </row>
    <row r="3" spans="1:13" ht="15.6" x14ac:dyDescent="0.3">
      <c r="A3" s="12"/>
    </row>
    <row r="4" spans="1:13" ht="15.6" x14ac:dyDescent="0.3">
      <c r="A4" s="16" t="s">
        <v>80</v>
      </c>
      <c r="B4" s="17"/>
      <c r="C4" s="17"/>
      <c r="D4" s="18"/>
      <c r="E4" s="4"/>
      <c r="F4" s="102" t="s">
        <v>103</v>
      </c>
      <c r="G4" s="103"/>
      <c r="I4" s="104" t="s">
        <v>20</v>
      </c>
      <c r="J4" s="104"/>
      <c r="K4" s="104"/>
      <c r="L4" s="104"/>
      <c r="M4" s="104"/>
    </row>
    <row r="5" spans="1:13" ht="28.8" x14ac:dyDescent="0.3">
      <c r="A5" s="19" t="s">
        <v>104</v>
      </c>
      <c r="B5" s="7"/>
      <c r="D5" s="7"/>
      <c r="E5" s="4"/>
      <c r="F5" s="11" t="s">
        <v>118</v>
      </c>
      <c r="G5" s="1"/>
      <c r="I5" s="11"/>
      <c r="J5" s="20" t="s">
        <v>105</v>
      </c>
      <c r="K5" s="20" t="s">
        <v>106</v>
      </c>
      <c r="L5" s="20" t="s">
        <v>19</v>
      </c>
      <c r="M5" s="21" t="s">
        <v>107</v>
      </c>
    </row>
    <row r="6" spans="1:13" ht="38.4" customHeight="1" x14ac:dyDescent="0.3">
      <c r="A6" s="22" t="s">
        <v>108</v>
      </c>
      <c r="B6" s="38" t="s">
        <v>216</v>
      </c>
      <c r="C6" s="107" t="s">
        <v>215</v>
      </c>
      <c r="D6" s="108"/>
      <c r="E6" s="4"/>
      <c r="F6" s="11" t="s">
        <v>119</v>
      </c>
      <c r="G6" s="1"/>
      <c r="I6" s="20" t="s">
        <v>17</v>
      </c>
      <c r="J6" s="23">
        <v>0.01</v>
      </c>
      <c r="K6" s="23">
        <v>0.03</v>
      </c>
      <c r="L6" s="23">
        <v>0.05</v>
      </c>
      <c r="M6" s="23">
        <v>0.17</v>
      </c>
    </row>
    <row r="7" spans="1:13" ht="28.8" x14ac:dyDescent="0.3">
      <c r="A7" s="10" t="s">
        <v>109</v>
      </c>
      <c r="B7" s="68">
        <v>1.34</v>
      </c>
      <c r="C7" s="68"/>
      <c r="D7" s="68"/>
      <c r="E7" s="4"/>
      <c r="F7" s="11" t="s">
        <v>12</v>
      </c>
      <c r="G7" s="39">
        <v>0</v>
      </c>
      <c r="I7" s="21" t="s">
        <v>18</v>
      </c>
      <c r="J7" s="24">
        <v>0.02</v>
      </c>
      <c r="K7" s="24">
        <v>0.04</v>
      </c>
      <c r="L7" s="24">
        <v>0.08</v>
      </c>
      <c r="M7" s="23">
        <v>0.17</v>
      </c>
    </row>
    <row r="8" spans="1:13" ht="28.8" x14ac:dyDescent="0.3">
      <c r="A8" s="25" t="s">
        <v>9</v>
      </c>
      <c r="B8" s="68" t="s">
        <v>19</v>
      </c>
      <c r="C8" s="68"/>
      <c r="D8" s="68"/>
      <c r="E8" s="4"/>
      <c r="F8" s="11" t="s">
        <v>11</v>
      </c>
      <c r="G8" s="1" t="s">
        <v>182</v>
      </c>
      <c r="I8" s="20" t="s">
        <v>110</v>
      </c>
      <c r="J8" s="24">
        <v>0.02</v>
      </c>
      <c r="K8" s="24">
        <v>0.08</v>
      </c>
      <c r="L8" s="24">
        <v>0.1</v>
      </c>
      <c r="M8" s="23">
        <v>0.17</v>
      </c>
    </row>
    <row r="9" spans="1:13" x14ac:dyDescent="0.3">
      <c r="A9" s="25" t="s">
        <v>16</v>
      </c>
      <c r="B9" s="7" t="s">
        <v>17</v>
      </c>
      <c r="C9" s="68"/>
      <c r="D9" s="68"/>
      <c r="E9" s="4"/>
      <c r="F9" s="11" t="s">
        <v>13</v>
      </c>
      <c r="G9" s="1" t="s">
        <v>182</v>
      </c>
      <c r="I9" s="106"/>
      <c r="J9" s="106"/>
      <c r="K9" s="106"/>
      <c r="L9" s="106"/>
      <c r="M9" s="106"/>
    </row>
    <row r="10" spans="1:13" x14ac:dyDescent="0.3">
      <c r="A10" s="22" t="s">
        <v>111</v>
      </c>
      <c r="B10" s="68">
        <v>2000</v>
      </c>
      <c r="C10" s="68"/>
      <c r="D10" s="68"/>
      <c r="E10" s="4"/>
      <c r="F10" s="11" t="s">
        <v>15</v>
      </c>
      <c r="G10" s="1" t="s">
        <v>182</v>
      </c>
    </row>
    <row r="11" spans="1:13" ht="28.8" x14ac:dyDescent="0.3">
      <c r="A11" s="10" t="s">
        <v>112</v>
      </c>
      <c r="B11" s="68">
        <v>6</v>
      </c>
      <c r="C11" s="68"/>
      <c r="D11" s="68"/>
      <c r="E11" s="4"/>
      <c r="F11" s="11" t="s">
        <v>14</v>
      </c>
      <c r="G11" s="13" t="s">
        <v>182</v>
      </c>
    </row>
    <row r="12" spans="1:13" ht="14.4" customHeight="1" x14ac:dyDescent="0.3">
      <c r="A12" s="22" t="s">
        <v>113</v>
      </c>
      <c r="B12" s="26">
        <f>IFERROR(VLOOKUP(B9,$I$5:$M$8,MATCH(B8,$I$5:$M$5,0),FALSE)*IF(ISBLANK(B10)=TRUE,1,(1-IF(B10&gt;=2010,0,(2010-B10)*0.1)))*IF(ISBLANK(B11),1,B11/12),"")</f>
        <v>0</v>
      </c>
      <c r="C12" s="26" t="str">
        <f t="shared" ref="C12:D12" si="0">IFERROR(VLOOKUP(C9,$I$5:$M$8,MATCH(C8,$I$5:$M$5,0),FALSE)*IF(ISBLANK(C10)=TRUE,1,(1-IF(C10&gt;=2010,0,(2010-C10)*0.1)))*IF(ISBLANK(C11),1,C11/12),"")</f>
        <v/>
      </c>
      <c r="D12" s="26" t="str">
        <f t="shared" si="0"/>
        <v/>
      </c>
      <c r="F12" s="9"/>
    </row>
    <row r="13" spans="1:13" ht="28.8" x14ac:dyDescent="0.3">
      <c r="A13" s="10" t="s">
        <v>114</v>
      </c>
      <c r="B13" s="27">
        <f>IFERROR(B7*B12,"")</f>
        <v>0</v>
      </c>
      <c r="C13" s="27" t="str">
        <f t="shared" ref="C13:D13" si="1">IFERROR(C7*C12,"")</f>
        <v/>
      </c>
      <c r="D13" s="27" t="str">
        <f t="shared" si="1"/>
        <v/>
      </c>
      <c r="F13" s="105" t="s">
        <v>120</v>
      </c>
      <c r="G13" s="105"/>
    </row>
    <row r="14" spans="1:13" x14ac:dyDescent="0.3">
      <c r="A14" s="28" t="s">
        <v>115</v>
      </c>
      <c r="B14" s="29"/>
      <c r="C14" s="29"/>
      <c r="D14" s="29"/>
      <c r="F14" s="105"/>
      <c r="G14" s="105"/>
    </row>
    <row r="15" spans="1:13" ht="40.200000000000003" customHeight="1" x14ac:dyDescent="0.3">
      <c r="A15" s="30" t="s">
        <v>116</v>
      </c>
      <c r="B15" s="45" t="s">
        <v>190</v>
      </c>
      <c r="C15" s="36"/>
      <c r="D15" s="36"/>
      <c r="F15" s="105"/>
      <c r="G15" s="105"/>
    </row>
    <row r="16" spans="1:13" x14ac:dyDescent="0.3">
      <c r="A16" s="41" t="s">
        <v>113</v>
      </c>
      <c r="B16" s="44">
        <v>0.02</v>
      </c>
      <c r="C16" s="44">
        <v>0.02</v>
      </c>
      <c r="D16" s="44">
        <v>0.02</v>
      </c>
    </row>
    <row r="17" spans="1:4" ht="28.8" x14ac:dyDescent="0.3">
      <c r="A17" s="10" t="s">
        <v>117</v>
      </c>
      <c r="B17" s="1"/>
      <c r="C17" s="1"/>
      <c r="D17" s="1"/>
    </row>
    <row r="18" spans="1:4" x14ac:dyDescent="0.3">
      <c r="A18" s="106"/>
      <c r="B18" s="106"/>
      <c r="C18" s="106"/>
      <c r="D18" s="106"/>
    </row>
    <row r="19" spans="1:4" x14ac:dyDescent="0.3">
      <c r="A19" s="101" t="s">
        <v>276</v>
      </c>
      <c r="B19" s="101"/>
      <c r="C19" s="101"/>
      <c r="D19" s="101"/>
    </row>
    <row r="20" spans="1:4" x14ac:dyDescent="0.3">
      <c r="A20" s="101"/>
      <c r="B20" s="101"/>
      <c r="C20" s="101"/>
      <c r="D20" s="101"/>
    </row>
    <row r="21" spans="1:4" x14ac:dyDescent="0.3">
      <c r="A21" s="101"/>
      <c r="B21" s="101"/>
      <c r="C21" s="101"/>
      <c r="D21" s="101"/>
    </row>
  </sheetData>
  <mergeCells count="7">
    <mergeCell ref="A19:D21"/>
    <mergeCell ref="F4:G4"/>
    <mergeCell ref="I4:M4"/>
    <mergeCell ref="F13:G15"/>
    <mergeCell ref="I9:M9"/>
    <mergeCell ref="A18:D18"/>
    <mergeCell ref="C6:D6"/>
  </mergeCells>
  <dataValidations count="3">
    <dataValidation type="list" allowBlank="1" showInputMessage="1" showErrorMessage="1" sqref="B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C9:D9" xr:uid="{66662561-F43E-44E4-8080-E378BEB9512B}">
      <formula1>$J$5:$J$7</formula1>
    </dataValidation>
  </dataValidations>
  <pageMargins left="0.25" right="0.25" top="0.75" bottom="0.75" header="0.3" footer="0.3"/>
  <pageSetup scale="52" orientation="landscape" r:id="rId1"/>
  <headerFooter>
    <oddFooter>&amp;L&amp;9&amp;Z&amp;F&amp;R&amp;12Page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1638A-6B49-440A-A1D5-D4AB0D705B3E}">
  <sheetPr>
    <pageSetUpPr fitToPage="1"/>
  </sheetPr>
  <dimension ref="A1:C13"/>
  <sheetViews>
    <sheetView zoomScaleNormal="100" workbookViewId="0">
      <selection activeCell="C10" sqref="C10"/>
    </sheetView>
  </sheetViews>
  <sheetFormatPr defaultRowHeight="14.4" x14ac:dyDescent="0.3"/>
  <cols>
    <col min="1" max="1" width="38.44140625" style="5" customWidth="1"/>
    <col min="2" max="2" width="54.33203125" customWidth="1"/>
    <col min="3" max="3" width="80.109375" customWidth="1"/>
  </cols>
  <sheetData>
    <row r="1" spans="1:3" ht="18" customHeight="1" x14ac:dyDescent="0.35">
      <c r="A1" s="112" t="s">
        <v>81</v>
      </c>
      <c r="B1" s="113"/>
      <c r="C1" s="114"/>
    </row>
    <row r="2" spans="1:3" x14ac:dyDescent="0.3">
      <c r="A2" s="2"/>
      <c r="B2" s="37" t="s">
        <v>173</v>
      </c>
      <c r="C2" s="37" t="s">
        <v>174</v>
      </c>
    </row>
    <row r="3" spans="1:3" ht="64.2" customHeight="1" x14ac:dyDescent="0.3">
      <c r="A3" s="74" t="s">
        <v>82</v>
      </c>
      <c r="B3" s="80" t="s">
        <v>277</v>
      </c>
      <c r="C3" s="81" t="s">
        <v>269</v>
      </c>
    </row>
    <row r="4" spans="1:3" ht="43.2" x14ac:dyDescent="0.3">
      <c r="A4" s="74" t="s">
        <v>235</v>
      </c>
      <c r="B4" s="80" t="s">
        <v>250</v>
      </c>
      <c r="C4" s="80" t="s">
        <v>270</v>
      </c>
    </row>
    <row r="5" spans="1:3" ht="28.8" x14ac:dyDescent="0.3">
      <c r="A5" s="74" t="s">
        <v>234</v>
      </c>
      <c r="B5" s="82" t="s">
        <v>237</v>
      </c>
      <c r="C5" s="80" t="s">
        <v>271</v>
      </c>
    </row>
    <row r="6" spans="1:3" ht="43.2" x14ac:dyDescent="0.3">
      <c r="A6" s="74" t="s">
        <v>75</v>
      </c>
      <c r="B6" s="80" t="s">
        <v>278</v>
      </c>
      <c r="C6" s="81"/>
    </row>
    <row r="8" spans="1:3" ht="18" x14ac:dyDescent="0.35">
      <c r="A8" s="109" t="s">
        <v>76</v>
      </c>
      <c r="B8" s="109"/>
    </row>
    <row r="9" spans="1:3" ht="28.8" x14ac:dyDescent="0.3">
      <c r="A9" s="74" t="s">
        <v>233</v>
      </c>
      <c r="B9" s="2" t="s">
        <v>228</v>
      </c>
      <c r="C9" s="14"/>
    </row>
    <row r="11" spans="1:3" ht="18" x14ac:dyDescent="0.35">
      <c r="A11" s="110" t="s">
        <v>94</v>
      </c>
      <c r="B11" s="111"/>
    </row>
    <row r="12" spans="1:3" ht="158.4" x14ac:dyDescent="0.3">
      <c r="A12" s="74" t="s">
        <v>95</v>
      </c>
      <c r="B12" s="80" t="s">
        <v>172</v>
      </c>
    </row>
    <row r="13" spans="1:3" ht="33.75" customHeight="1" x14ac:dyDescent="0.3"/>
  </sheetData>
  <mergeCells count="3">
    <mergeCell ref="A8:B8"/>
    <mergeCell ref="A11:B11"/>
    <mergeCell ref="A1:C1"/>
  </mergeCells>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98052-245A-4ECA-9FB2-DFEA64EC6B34}">
  <sheetPr>
    <pageSetUpPr fitToPage="1"/>
  </sheetPr>
  <dimension ref="A1:C10"/>
  <sheetViews>
    <sheetView zoomScaleNormal="100" workbookViewId="0">
      <selection activeCell="B15" sqref="B15"/>
    </sheetView>
  </sheetViews>
  <sheetFormatPr defaultRowHeight="14.4" x14ac:dyDescent="0.3"/>
  <cols>
    <col min="1" max="1" width="53.21875" customWidth="1"/>
    <col min="2" max="2" width="63.33203125" bestFit="1" customWidth="1"/>
    <col min="4" max="4" width="23.44140625" customWidth="1"/>
  </cols>
  <sheetData>
    <row r="1" spans="1:3" ht="18" x14ac:dyDescent="0.35">
      <c r="A1" s="115" t="s">
        <v>247</v>
      </c>
      <c r="B1" s="115"/>
    </row>
    <row r="2" spans="1:3" ht="16.5" customHeight="1" x14ac:dyDescent="0.3">
      <c r="A2" s="75" t="s">
        <v>86</v>
      </c>
      <c r="B2" s="77" t="s">
        <v>246</v>
      </c>
      <c r="C2" s="14"/>
    </row>
    <row r="3" spans="1:3" ht="43.2" x14ac:dyDescent="0.3">
      <c r="A3" s="75" t="s">
        <v>245</v>
      </c>
      <c r="B3" s="77" t="s">
        <v>244</v>
      </c>
      <c r="C3" s="14"/>
    </row>
    <row r="4" spans="1:3" ht="28.8" x14ac:dyDescent="0.3">
      <c r="A4" s="75" t="s">
        <v>243</v>
      </c>
      <c r="B4" s="78" t="s">
        <v>242</v>
      </c>
      <c r="C4" s="14"/>
    </row>
    <row r="5" spans="1:3" x14ac:dyDescent="0.3">
      <c r="A5" s="76" t="s">
        <v>83</v>
      </c>
      <c r="B5" s="77" t="s">
        <v>241</v>
      </c>
    </row>
    <row r="6" spans="1:3" x14ac:dyDescent="0.3">
      <c r="A6" s="76" t="s">
        <v>84</v>
      </c>
      <c r="B6" s="77" t="s">
        <v>240</v>
      </c>
    </row>
    <row r="7" spans="1:3" ht="72" x14ac:dyDescent="0.3">
      <c r="A7" s="76" t="s">
        <v>239</v>
      </c>
      <c r="B7" s="45" t="s">
        <v>253</v>
      </c>
    </row>
    <row r="8" spans="1:3" ht="29.4" customHeight="1" x14ac:dyDescent="0.3">
      <c r="A8" s="76" t="s">
        <v>85</v>
      </c>
      <c r="B8" s="45" t="s">
        <v>219</v>
      </c>
    </row>
    <row r="9" spans="1:3" ht="28.8" x14ac:dyDescent="0.3">
      <c r="A9" s="76" t="s">
        <v>238</v>
      </c>
      <c r="B9" s="1" t="s">
        <v>237</v>
      </c>
    </row>
    <row r="10" spans="1:3" ht="57.6" x14ac:dyDescent="0.3">
      <c r="A10" s="75" t="s">
        <v>236</v>
      </c>
      <c r="B10" s="1" t="s">
        <v>272</v>
      </c>
    </row>
  </sheetData>
  <mergeCells count="1">
    <mergeCell ref="A1:B1"/>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MCM Reporting</vt:lpstr>
      <vt:lpstr>Additional Reporting</vt:lpstr>
      <vt:lpstr>NonStructural BMPs</vt:lpstr>
      <vt:lpstr>FRP Implementation </vt:lpstr>
      <vt:lpstr>PCP Development</vt:lpstr>
      <vt:lpstr>'Additional Reporting'!Print_Area</vt:lpstr>
      <vt:lpstr>'MCM Reporting'!Print_Area</vt:lpstr>
      <vt:lpstr>'NonStructural BMPs'!Print_Area</vt:lpstr>
      <vt:lpstr>'MCM Reporting'!Print_Titles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Eiv Tech</cp:lastModifiedBy>
  <cp:lastPrinted>2024-03-22T13:00:16Z</cp:lastPrinted>
  <dcterms:created xsi:type="dcterms:W3CDTF">2017-05-17T15:08:11Z</dcterms:created>
  <dcterms:modified xsi:type="dcterms:W3CDTF">2024-03-28T12:27:19Z</dcterms:modified>
</cp:coreProperties>
</file>