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Public Works\Stormwater\MS4\Annual Reports\2023 Annual Report\"/>
    </mc:Choice>
  </mc:AlternateContent>
  <xr:revisionPtr revIDLastSave="0" documentId="13_ncr:1_{93AFF88F-204E-42F7-9CAA-5C5909CE3869}" xr6:coauthVersionLast="47" xr6:coauthVersionMax="47" xr10:uidLastSave="{00000000-0000-0000-0000-000000000000}"/>
  <bookViews>
    <workbookView xWindow="-28920" yWindow="-4560" windowWidth="29040" windowHeight="15720" tabRatio="775" activeTab="4" xr2:uid="{00000000-000D-0000-FFFF-FFFF00000000}"/>
  </bookViews>
  <sheets>
    <sheet name="MCM Reporting" sheetId="4" r:id="rId1"/>
    <sheet name="Additional Reporting" sheetId="10" r:id="rId2"/>
    <sheet name="NonStructural BMPs" sheetId="5" r:id="rId3"/>
    <sheet name="FRP Implementation" sheetId="9" r:id="rId4"/>
    <sheet name="PCP Development"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5" l="1"/>
  <c r="D13" i="5" s="1"/>
  <c r="C12" i="5"/>
  <c r="C13" i="5" s="1"/>
  <c r="B13" i="5"/>
</calcChain>
</file>

<file path=xl/sharedStrings.xml><?xml version="1.0" encoding="utf-8"?>
<sst xmlns="http://schemas.openxmlformats.org/spreadsheetml/2006/main" count="259" uniqueCount="220">
  <si>
    <t>MM#1: Public Education and Outreach on Stormwater Impacts</t>
  </si>
  <si>
    <t>MM#2: Public Involvement and Participation</t>
  </si>
  <si>
    <t>MM#3: Illicit Discharge Detection and Elimination</t>
  </si>
  <si>
    <t xml:space="preserve">Discharges Detected: </t>
  </si>
  <si>
    <t xml:space="preserve">Discharges Corrected: </t>
  </si>
  <si>
    <t>Outfalls Inspected:</t>
  </si>
  <si>
    <t>MM#4: Construction Site Stormwater Runoff Control</t>
  </si>
  <si>
    <t>MM#5: Post Construction Stormwater Management for New Development and Redevelopment</t>
  </si>
  <si>
    <t>MM#6: Pollution Prevention and Good Housekeeping for Municipal Operations</t>
  </si>
  <si>
    <t>Sweeper Frequency</t>
  </si>
  <si>
    <t>Non Structural BMP Reporting</t>
  </si>
  <si>
    <t xml:space="preserve">Lab where samples were processed </t>
  </si>
  <si>
    <t>Number of sediment samples taken</t>
  </si>
  <si>
    <t>Record the average TP result</t>
  </si>
  <si>
    <t>Please attach results from the lab</t>
  </si>
  <si>
    <t>Was a particle size analysis done?</t>
  </si>
  <si>
    <t>Sweeper Technology</t>
  </si>
  <si>
    <t>Mechanical Broom</t>
  </si>
  <si>
    <t>Vacuum Assisted</t>
  </si>
  <si>
    <t>Weekly</t>
  </si>
  <si>
    <t>Table 3. Phosphorus Reduction Factor</t>
  </si>
  <si>
    <t>Website maintained with locally relevant stormwater information</t>
  </si>
  <si>
    <t>Measurable Goal</t>
  </si>
  <si>
    <t>Develop and maintain a GIS or AutoCAD map of the storm sewers in the regulated MS4 showing all outfalls</t>
  </si>
  <si>
    <t>Develop and implement a plan to detect and address non-stormwater discharges</t>
  </si>
  <si>
    <t>Inform public on the dangers of illegal discharges</t>
  </si>
  <si>
    <t>Status of monitoring activities:</t>
  </si>
  <si>
    <t>Number of dry-weather samples taken:</t>
  </si>
  <si>
    <t>Develop and implement procedures to ensure that construction activities undertaken by the MS4 are properly permitted</t>
  </si>
  <si>
    <t>Number of permitted MS4 construction projects:</t>
  </si>
  <si>
    <t>Adopt an ordinance or policy that requires projects that disturb &gt;1ac to utilize a combination of structural, non-structural, and low impact BMPs and ensure long-term maintenance</t>
  </si>
  <si>
    <t xml:space="preserve">Number of projects &gt;1ac of disturbance &lt;1ac of impervious: </t>
  </si>
  <si>
    <t>Develop and implement procedures to ensure that development activities undertaken by the MS4 are properly permitted</t>
  </si>
  <si>
    <t>5.d</t>
  </si>
  <si>
    <t>5.e</t>
  </si>
  <si>
    <t>5.f</t>
  </si>
  <si>
    <t>5.g (2)</t>
  </si>
  <si>
    <t>5.g (1)</t>
  </si>
  <si>
    <t>1.c. (1)</t>
  </si>
  <si>
    <t>1.c (2)</t>
  </si>
  <si>
    <t>1.c (3)</t>
  </si>
  <si>
    <t>2.d</t>
  </si>
  <si>
    <t>3.a (1)</t>
  </si>
  <si>
    <t>3.a (2)</t>
  </si>
  <si>
    <t>3.a (3)</t>
  </si>
  <si>
    <t>3.a (4)</t>
  </si>
  <si>
    <t>3.a (6)</t>
  </si>
  <si>
    <t>4.a (1)</t>
  </si>
  <si>
    <t>Review existing policies to determine effectiveness, consistency with state standards; Amend for consistency with state standards</t>
  </si>
  <si>
    <t>4.a (2)</t>
  </si>
  <si>
    <t>4.a (3)</t>
  </si>
  <si>
    <t>Number of projects with &lt;1ac of disturbance subject to MS4 requirements:</t>
  </si>
  <si>
    <t>Develop and implement procedures for inspecting projects subject to the MS4's ordinance</t>
  </si>
  <si>
    <t xml:space="preserve">Number of STPs (without state permits) inspected by MS4: </t>
  </si>
  <si>
    <t>6.b (2)</t>
  </si>
  <si>
    <t>Conduct stormwater training for staff</t>
  </si>
  <si>
    <t>6.b (3)</t>
  </si>
  <si>
    <t>Implement controls for reducing or eliminating the discharge of pollutants from the MS4</t>
  </si>
  <si>
    <t>Catch basin cleaning</t>
  </si>
  <si>
    <t>Street Sweeping</t>
  </si>
  <si>
    <t>Leaf/organic waste removal program</t>
  </si>
  <si>
    <t>Complete 'Non Structural Tab'</t>
  </si>
  <si>
    <t>6.b (4)</t>
  </si>
  <si>
    <t>6.c</t>
  </si>
  <si>
    <t>Prohibit use of phosphorus containing fertilizers on facility operations unless warranted by a soil test; submit copy of test</t>
  </si>
  <si>
    <t>6.d</t>
  </si>
  <si>
    <t>Participate in the Agency's Municipal Compliance Assistance Program (or other audit program) for municipal garages</t>
  </si>
  <si>
    <t>GP Part 6.2</t>
  </si>
  <si>
    <t>Participate in a regional stormwater education strategy or develop an MS4 specific program</t>
  </si>
  <si>
    <t>Participate in a regional stormwater public involvement and participation strategy or develop an MS4 specific program</t>
  </si>
  <si>
    <t>Develop and implement procedures to identify projects that disturb &gt;1ac but do not require a state post-construction permit</t>
  </si>
  <si>
    <t>MCM Requirements</t>
  </si>
  <si>
    <t xml:space="preserve">Other </t>
  </si>
  <si>
    <t>Develop and implement procedures for proper disposal of wastes</t>
  </si>
  <si>
    <t>Estimate of the extent of completion for remaining items</t>
  </si>
  <si>
    <t>Assessment of ability to meet outstanding schedule items</t>
  </si>
  <si>
    <t>Stream Flow Monitoring</t>
  </si>
  <si>
    <t xml:space="preserve"> STPs constructed, upgraded, &amp; maintained</t>
  </si>
  <si>
    <t>List in BMP tracking table</t>
  </si>
  <si>
    <t>Inspections performed on fleet vehicles, buildings, garages, parks, open spaces</t>
  </si>
  <si>
    <t>Minimum Control Measure Reporting</t>
  </si>
  <si>
    <t>Complete Table 1 or 2, depending on tracking method used by MS4</t>
  </si>
  <si>
    <t>Table 1. Area tracking method</t>
  </si>
  <si>
    <t>Flow Restoration Plan Implementation</t>
  </si>
  <si>
    <t>Summary of actions taken to implement FRP components</t>
  </si>
  <si>
    <t>Extent of street sweeping and catch basin cleaning</t>
  </si>
  <si>
    <t>Extent of stormwater BMP implementation</t>
  </si>
  <si>
    <t>Assessment of the ability to meet outstanding schedule items</t>
  </si>
  <si>
    <t>See 'Non-structural tab'</t>
  </si>
  <si>
    <t>See 'BMP Tracking Table'</t>
  </si>
  <si>
    <t>Road Erosion Inventory (REI)</t>
  </si>
  <si>
    <t>Annual Review of SWMP completed</t>
  </si>
  <si>
    <t>Results of information collected and analyzed, if not included elsewhere</t>
  </si>
  <si>
    <t>Activities planned for next year</t>
  </si>
  <si>
    <t>Proposed change in BMP or measurable goal?</t>
  </si>
  <si>
    <t xml:space="preserve">Description of how requirement was met </t>
  </si>
  <si>
    <t>Other information, if applicable</t>
  </si>
  <si>
    <t>Steam Corridor Protection</t>
  </si>
  <si>
    <t xml:space="preserve">Ordinance or regulation adopted to protect and regulate development in sw impaired water stream corridors </t>
  </si>
  <si>
    <t>Additional MS4 Reporting Requirements</t>
  </si>
  <si>
    <t>Impaired Waters Response Plan</t>
  </si>
  <si>
    <t>Impaired Stream</t>
  </si>
  <si>
    <t>Impairment</t>
  </si>
  <si>
    <t>Status of implementation</t>
  </si>
  <si>
    <t>Planned activities for upcoming year</t>
  </si>
  <si>
    <t>List attachments if applicable</t>
  </si>
  <si>
    <t>Table 2. Measurement of material tracking method</t>
  </si>
  <si>
    <t>Sub Area Name (Lake segment, route, etc.)</t>
  </si>
  <si>
    <t>2/year (spring and fall)</t>
  </si>
  <si>
    <t>Monthly</t>
  </si>
  <si>
    <t>4X in the fall</t>
  </si>
  <si>
    <t>Area of streets swept (acres)</t>
  </si>
  <si>
    <t>P Load from Streets where sweeping occurs (kg/year)</t>
  </si>
  <si>
    <t>High Efficiency Regenerative Air-Vacuum</t>
  </si>
  <si>
    <t xml:space="preserve">Year sweeping started </t>
  </si>
  <si>
    <t>If weekly or monthly, number of months streets are swept</t>
  </si>
  <si>
    <t>Phosphorus Credit</t>
  </si>
  <si>
    <t>Catch Basin Cleaning</t>
  </si>
  <si>
    <t>P Load from Streets where catch basin cleaning occurs (kg/year)</t>
  </si>
  <si>
    <t>Combined dry weight of material collected (kg)</t>
  </si>
  <si>
    <r>
      <rPr>
        <b/>
        <i/>
        <sz val="11"/>
        <color theme="1"/>
        <rFont val="Calibri"/>
        <family val="2"/>
        <scheme val="minor"/>
      </rPr>
      <t>OR</t>
    </r>
    <r>
      <rPr>
        <sz val="11"/>
        <color theme="1"/>
        <rFont val="Calibri"/>
        <family val="2"/>
        <scheme val="minor"/>
      </rPr>
      <t xml:space="preserve"> Cubic yards of material collected</t>
    </r>
  </si>
  <si>
    <t>**There is currently no approved accounting methodology based on weight or volume of material collected.  Should a method be developed, DEC anticipates information like that in Table 2 could be required.</t>
  </si>
  <si>
    <t>Uploaded to 'Municipal Roads General Permit Implementation Table'</t>
  </si>
  <si>
    <t>Estimated funds spent on stormwater management for the fiscal year*</t>
  </si>
  <si>
    <t xml:space="preserve">* Optional response.  </t>
  </si>
  <si>
    <t>Stormwater</t>
  </si>
  <si>
    <t>Continue to work with Rethink Runoff.</t>
  </si>
  <si>
    <t xml:space="preserve">No changes are proposed. </t>
  </si>
  <si>
    <t xml:space="preserve">Outfall inspections are performed routinely and in response to complaints received. </t>
  </si>
  <si>
    <t xml:space="preserve">Continue to implement the program </t>
  </si>
  <si>
    <t xml:space="preserve">No changes are proposed </t>
  </si>
  <si>
    <t>No changes are proposed</t>
  </si>
  <si>
    <t>Continue with current practices.</t>
  </si>
  <si>
    <t xml:space="preserve">Continue with current practices.   </t>
  </si>
  <si>
    <t>Continue with current practices</t>
  </si>
  <si>
    <t xml:space="preserve">Implement Ordinance </t>
  </si>
  <si>
    <t xml:space="preserve">Allen Brook </t>
  </si>
  <si>
    <t xml:space="preserve">Adopted </t>
  </si>
  <si>
    <t>Allen Brook</t>
  </si>
  <si>
    <t>Yes</t>
  </si>
  <si>
    <t xml:space="preserve">Curbed Roads located within the MS4. </t>
  </si>
  <si>
    <t>https://www.town.williston.vt.us/vertical/sites/%7BF506B13C-605B-4878-8062-87E5927E49F0%7D/uploads/WDB_Oct_15_2019_Chapter_29_Watershed_Health.docx.pdf</t>
  </si>
  <si>
    <t>Load Rate = 0.802 (kg/acre/yr)</t>
  </si>
  <si>
    <t xml:space="preserve">The Town maintains a stormwater specific website page that provides locally relevant information.
https://www.town.williston.vt.us/index.asp?Type=B_BASIC&amp;SEC={ACC6B21E-0FDB-497F-8A5A-62CDFF871272} </t>
  </si>
  <si>
    <t xml:space="preserve">Appendix A: Rethink Runoff Annual Report </t>
  </si>
  <si>
    <t xml:space="preserve">Appendix B: Stream Team Summary </t>
  </si>
  <si>
    <t xml:space="preserve">Number of outreach brochures handed out </t>
  </si>
  <si>
    <t xml:space="preserve">Number of permitted MS4 construction Projects </t>
  </si>
  <si>
    <t xml:space="preserve">Capital Improvement Projects which are not outsourced to qualified companies are undertaken by staff trained in the field of work being performed. Additionally, the states Environmental Notice Bulletin is monitored for compliance with this policy. </t>
  </si>
  <si>
    <t xml:space="preserve">Town of Williston Development Bylaw, Chapter 29: Watershed Health </t>
  </si>
  <si>
    <t>Town of Williston Bylaws were reviewed and found to contain language that encourages use of low impact design “to the maximum extent practical given the sites soil characteristics, slope and other relevant factors”.  These provisions will continue to be reviewed and improved as deemed necessary and in compliance with permit requirements.</t>
  </si>
  <si>
    <t xml:space="preserve">Adopt Ordinance </t>
  </si>
  <si>
    <t>Projects are periodically inspected by staff to verify compliance MS4 Ordinances.</t>
  </si>
  <si>
    <t xml:space="preserve">Development undertaken by the MS4 are either performed or overseen by staff knowledgeable in local and state regulations relevant to the work being performed, and all required permits are obtained as standard practice. </t>
  </si>
  <si>
    <t xml:space="preserve">Continue to attend trainings </t>
  </si>
  <si>
    <t xml:space="preserve">85.82 Acres (approximately 24 miles with average width of 30' )      </t>
  </si>
  <si>
    <t>Participate in a regional stormwater education strategy</t>
  </si>
  <si>
    <t>Participate in a regional stormwater public involvement and participation strategy</t>
  </si>
  <si>
    <t>The Town participated in the Rethink Runoff Stream Team program, including participation in the steering committee for the program.</t>
  </si>
  <si>
    <t xml:space="preserve">Town of Williston utilizes an outreach brochure on an as needed basis in neighborhoods where illicit
discharges are discovered. During the outfall assessment process no suspect illicit connections or non-stormwater discharges were identified so no outreach brochures were utilized. </t>
  </si>
  <si>
    <t xml:space="preserve">Provide support to the remaining communities upgrading their Stormwater Treatment Practices to meet the Allen Brook Flow Restoration Plan requirements. Continue with street sweeping and catch basin cleaning. </t>
  </si>
  <si>
    <t>Waste collected from Street Sweeping, Catch Basin Cleaning, and STP maintenance is stagged at a Town owned parcel for testing prior to reuse or disposal.</t>
  </si>
  <si>
    <t xml:space="preserve">Facilities does not use fertilizers containing Phosphorus unless warranted by a soil test. </t>
  </si>
  <si>
    <t xml:space="preserve">Maintain the website with current information related to the Municipal Stormwater Program minimizing the time the website is unavailable for maintenance, or other reasons. </t>
  </si>
  <si>
    <t xml:space="preserve">Continue to maintain Town website </t>
  </si>
  <si>
    <t xml:space="preserve">The measurable goal for this MCM was changed from visitor count to maintain the site with minimum number of days the site is unavailable due to maintenance or other outages. The reason for the change is the website serves multiple departments and counts specific to the website page was unobtainable. </t>
  </si>
  <si>
    <t xml:space="preserve">Continue to partner with CCRPC, Rethink Runoff, and Stream Team. </t>
  </si>
  <si>
    <t xml:space="preserve">Make available a GIS map of known stormwater sewer lines and outfalls located within the regulated MS4 area. </t>
  </si>
  <si>
    <t>Develop ordinance or policy prohibiting non-stormwater discharges and implement enforcement procedures</t>
  </si>
  <si>
    <t xml:space="preserve">Adopt an ordinance prohibiting non-stormwater discharges, and enforcement procedures </t>
  </si>
  <si>
    <t xml:space="preserve">In May, 2015, the Williston Select Board adopted the Stormwater Ordinance which prohibits the discharge of non-stormwater to the MS4 and provides an enforce mechanism for non-compliance.  A copy of the ordinance can be found on the Town's Stormwater webpage. </t>
  </si>
  <si>
    <t xml:space="preserve">Assess known public outfalls for potential illicit connections or non-stormwater discharges once per permit cycle </t>
  </si>
  <si>
    <t>Provide the Secretary with an annual report including number of discoveries or complaints, number resolved, number of water quality test conducted or samples collected.</t>
  </si>
  <si>
    <t>Feet of stormwater drainage pipe inspected:</t>
  </si>
  <si>
    <t>Current policies were reviewed and found to be effective and consistent with state standards.  Existing policies will continue to be reviewed on an ongoing basis and improved as deemed necessary and in compliance with permit requirements.</t>
  </si>
  <si>
    <t>Develop and implement ordinance that regulates earth disturbance &lt;1ac</t>
  </si>
  <si>
    <t>Review existing policies to determine effectiveness, consistency with state standards, opportunities for LID, and opportunities for changes to street and parking requirements; Amend for consistency with state standards</t>
  </si>
  <si>
    <t>STPs incorporated into the MS4</t>
  </si>
  <si>
    <t>Notice that permittee is relying on another entity to satisfy some of its permit obligations</t>
  </si>
  <si>
    <t>Chittenden County Regional Planning Commission is the lead agency for the activities required to meet Minimum Measure #1 &amp; #2.</t>
  </si>
  <si>
    <t>Phosphorus Reduction from Street Sweeping (kg/year)</t>
  </si>
  <si>
    <t>Phosphorus Reduction from Catch Basin Cleaning(kg/year)</t>
  </si>
  <si>
    <t xml:space="preserve">Continue to support the upgrade and renewal of expired stormwater discharge permits required for stormwater treatment systems serving residential communities. Continue with sweeping and catch basin cleaning programs.  </t>
  </si>
  <si>
    <t>Extent of BMP implementation</t>
  </si>
  <si>
    <t xml:space="preserve">There are a network of Stormwater Treatment Practices implemented through out the Town which are listed in more detail in the BMP Tracking Table. The Town's Department of Public Works also implements practices to minimize the use of salt on Town maintained roads. </t>
  </si>
  <si>
    <t xml:space="preserve">Vermont League of City's and Town's performs an annual inspection of facilites, in addition to the Stormwater Coordinator performing inspections of Municiple owned lands. </t>
  </si>
  <si>
    <t xml:space="preserve">A state post-construction permit may be required for projects which construct, or reconstruct, one acre or more of impervious surface(s).The Williston Development Bylaws requires the submittal of an application for new development and redevelopment activities. Through the application processes, the area of disturbance and area of impervious surfaces is reviewed for projects which may require a state post-construction permit, but the requirement for obtaining the appropriate State, Federal, or other agency permits is the responsibility of the developer/owner. </t>
  </si>
  <si>
    <t>The Town of Williston contracted Aldrich &amp; Elliot  to develop a GIS file containing the known locations of storm sewers and outfalls located in the MS4 regulated area. This file is continually updated as new infrastructure is discovered, constructed, or relocated.</t>
  </si>
  <si>
    <t>Maintain a program to identify opportunties and provide technical assistance on Low Impact BMPs</t>
  </si>
  <si>
    <t>Are there any segments on the MRGP Implementation Table portal that are incomplete? If so, please describe how the data will be completed.</t>
  </si>
  <si>
    <t>What is the MS4's overall status in implementing the PCP?</t>
  </si>
  <si>
    <t>List of '3 acre sites' that have been taken over by the MS4 in the past calendar year.</t>
  </si>
  <si>
    <t>Has the additional loading from privately owned land associated with the 3-acre sites been addressed in the phosphorus control plan? If not describe the MS4s plan to address the additional target.</t>
  </si>
  <si>
    <t xml:space="preserve">Public Work Facility and other Municipal buildings are inspected annually through the PACIF and annual stormwater treatment practice inspections.  </t>
  </si>
  <si>
    <t xml:space="preserve">To date, all but one residential stormwater treatment practice has been upgraded as required by the FRP. </t>
  </si>
  <si>
    <t>Does your municipality conduct stream flow monitoring?</t>
  </si>
  <si>
    <t>No</t>
  </si>
  <si>
    <t>Phosphorus Control Plan Development (PCP)</t>
  </si>
  <si>
    <t>Review Ch. 29 and make updates, if needed, to ensure it aligns with State guidelines.</t>
  </si>
  <si>
    <t xml:space="preserve">1/4-1 acre. Less than 1/4 acre was not subject to MS4 requirements specific to construction sites. </t>
  </si>
  <si>
    <t>None this year.</t>
  </si>
  <si>
    <t>Muddy Brook Trib. 4 and Trib. to Trib. 4</t>
  </si>
  <si>
    <t>Chloride</t>
  </si>
  <si>
    <t>Continue chloride reduction practices outlined in the Salt Reduction Plan, which was incorporated into the updated SWMP.</t>
  </si>
  <si>
    <t>Review Ch. 29 and the Stormwater Ordinance to make updates, if needed, to ensure it aligns with State guidelines.</t>
  </si>
  <si>
    <t>Roads and Outlets planned for upgrade in calendar year 2024.</t>
  </si>
  <si>
    <t xml:space="preserve">$7,000 was paid to Rethink Runoff to assist with outreach and education. The results of the outreach efforts are provided in Appendix A. </t>
  </si>
  <si>
    <t>No outfalls were inspected during 2023. Williston utlilizes a digital form that can be filled out in the field. Priority areas have been identified for future outfall inspections.</t>
  </si>
  <si>
    <t xml:space="preserve">Yes, incomplete data was recorded during the Initial REI inventory due to Outfalls and segments located on private property, and/or access was restricted due to private property. Incomplete data will be resolved as part of the re-inventory process. </t>
  </si>
  <si>
    <t>If these have not been identified in the Implementation Table, to the best of your ability, list them here.</t>
  </si>
  <si>
    <t>None.</t>
  </si>
  <si>
    <t>Implementation in progress.</t>
  </si>
  <si>
    <t xml:space="preserve">There are ongoing conversations between the Town and the State concerning at least one stormwater treatment practice identified in the Plan which has not received authorization from the State's Wetlands program, and cannot be constructed without said permission. </t>
  </si>
  <si>
    <t xml:space="preserve">The remaining projects are pending permit approval or funding. PCP may need to be updated if remaining projects are unable to move forward due to permitting issues or funding restrictions. </t>
  </si>
  <si>
    <t xml:space="preserve">The SWMP was reviewed and updated to meet the requirements of the new General Permit for Stormwater Discharges from Regulated Municipal Separate Storm Sewer Systems (MS4s) and Certain Developed Lands. </t>
  </si>
  <si>
    <r>
      <t xml:space="preserve">As part of the Bylaws, developments which will disturb less than 1/2 acre are still required to mitigate erosion and sediment migration from the project site. Applicants are provided a </t>
    </r>
    <r>
      <rPr>
        <i/>
        <sz val="11"/>
        <rFont val="Calibri"/>
        <family val="2"/>
        <scheme val="minor"/>
      </rPr>
      <t>Low Impact Runoff &amp; Erosion Control Checklist</t>
    </r>
    <r>
      <rPr>
        <sz val="11"/>
        <rFont val="Calibri"/>
        <family val="2"/>
        <scheme val="minor"/>
      </rPr>
      <t xml:space="preserve"> to provide guidance on types of BMP's that should be evaluated, and technical assistance is provided by staff when requested. </t>
    </r>
  </si>
  <si>
    <t>Review and amend as needed by end of permit term (2028)</t>
  </si>
  <si>
    <t>Total project count: 4</t>
  </si>
  <si>
    <t>Town of Williston Development Bylaw, Chapter 29: Watershed Health and the Ordinance for Regulating Use of Public and Private Stormwater Systems.</t>
  </si>
  <si>
    <t>Attended conferences and stormwater specific trainings throughout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</si>
</sst>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1" x14ac:knownFonts="1">
    <font>
      <sz val="11"/>
      <color theme="1"/>
      <name val="Calibri"/>
      <family val="2"/>
      <scheme val="minor"/>
    </font>
    <font>
      <b/>
      <sz val="11"/>
      <color theme="1"/>
      <name val="Calibri"/>
      <family val="2"/>
      <scheme val="minor"/>
    </font>
    <font>
      <b/>
      <sz val="12"/>
      <color theme="1"/>
      <name val="Calibri"/>
      <family val="2"/>
      <scheme val="minor"/>
    </font>
    <font>
      <sz val="11"/>
      <color theme="1" tint="0.499984740745262"/>
      <name val="Calibri"/>
      <family val="2"/>
      <scheme val="minor"/>
    </font>
    <font>
      <sz val="11"/>
      <name val="Calibri"/>
      <family val="2"/>
      <scheme val="minor"/>
    </font>
    <font>
      <b/>
      <sz val="14"/>
      <color theme="1"/>
      <name val="Calibri"/>
      <family val="2"/>
      <scheme val="minor"/>
    </font>
    <font>
      <sz val="14"/>
      <color theme="1"/>
      <name val="Calibri"/>
      <family val="2"/>
      <scheme val="minor"/>
    </font>
    <font>
      <sz val="11"/>
      <color rgb="FFFF0000"/>
      <name val="Calibri"/>
      <family val="2"/>
      <scheme val="minor"/>
    </font>
    <font>
      <b/>
      <sz val="14"/>
      <color theme="1"/>
      <name val="Calibri"/>
      <family val="2"/>
    </font>
    <font>
      <sz val="12"/>
      <color theme="1"/>
      <name val="Calibri"/>
      <family val="2"/>
    </font>
    <font>
      <sz val="11"/>
      <color theme="2" tint="-0.499984740745262"/>
      <name val="Calibri"/>
      <family val="2"/>
      <scheme val="minor"/>
    </font>
    <font>
      <sz val="11"/>
      <color rgb="FF000000"/>
      <name val="Calibri"/>
      <family val="2"/>
      <scheme val="minor"/>
    </font>
    <font>
      <sz val="11"/>
      <color rgb="FFC00000"/>
      <name val="Calibri"/>
      <family val="2"/>
      <scheme val="minor"/>
    </font>
    <font>
      <b/>
      <i/>
      <sz val="11"/>
      <color theme="1"/>
      <name val="Calibri"/>
      <family val="2"/>
      <scheme val="minor"/>
    </font>
    <font>
      <u/>
      <sz val="11"/>
      <color theme="10"/>
      <name val="Calibri"/>
      <family val="2"/>
      <scheme val="minor"/>
    </font>
    <font>
      <b/>
      <sz val="11"/>
      <name val="Calibri"/>
      <family val="2"/>
      <scheme val="minor"/>
    </font>
    <font>
      <b/>
      <sz val="11"/>
      <color rgb="FFFF0000"/>
      <name val="Calibri"/>
      <family val="2"/>
      <scheme val="minor"/>
    </font>
    <font>
      <sz val="12"/>
      <name val="Calibri"/>
      <family val="2"/>
      <scheme val="minor"/>
    </font>
    <font>
      <b/>
      <sz val="14"/>
      <name val="Calibri"/>
      <family val="2"/>
      <scheme val="minor"/>
    </font>
    <font>
      <i/>
      <sz val="11"/>
      <name val="Calibri"/>
      <family val="2"/>
      <scheme val="minor"/>
    </font>
    <font>
      <sz val="11"/>
      <color theme="0" tint="-0.499984740745262"/>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s>
  <cellStyleXfs count="2">
    <xf numFmtId="0" fontId="0" fillId="0" borderId="0"/>
    <xf numFmtId="0" fontId="14" fillId="0" borderId="0" applyNumberFormat="0" applyFill="0" applyBorder="0" applyAlignment="0" applyProtection="0"/>
  </cellStyleXfs>
  <cellXfs count="93">
    <xf numFmtId="0" fontId="0" fillId="0" borderId="0" xfId="0"/>
    <xf numFmtId="0" fontId="0" fillId="0" borderId="1" xfId="0" applyBorder="1"/>
    <xf numFmtId="0" fontId="0" fillId="0" borderId="1" xfId="0" applyBorder="1" applyAlignment="1">
      <alignment wrapText="1"/>
    </xf>
    <xf numFmtId="0" fontId="6" fillId="0" borderId="0" xfId="0" applyFont="1"/>
    <xf numFmtId="0" fontId="0" fillId="0" borderId="6" xfId="0" applyBorder="1"/>
    <xf numFmtId="0" fontId="3" fillId="0" borderId="1" xfId="0" applyFont="1" applyBorder="1"/>
    <xf numFmtId="0" fontId="0" fillId="0" borderId="0" xfId="0" applyAlignment="1">
      <alignment wrapText="1"/>
    </xf>
    <xf numFmtId="0" fontId="0" fillId="0" borderId="1" xfId="0" applyBorder="1" applyAlignment="1">
      <alignment horizontal="right" wrapText="1"/>
    </xf>
    <xf numFmtId="0" fontId="0" fillId="0" borderId="0" xfId="0" applyAlignment="1">
      <alignment horizontal="left"/>
    </xf>
    <xf numFmtId="0" fontId="0" fillId="0" borderId="7" xfId="0" applyBorder="1"/>
    <xf numFmtId="0" fontId="0" fillId="3" borderId="1" xfId="0" applyFill="1" applyBorder="1" applyAlignment="1">
      <alignment wrapText="1"/>
    </xf>
    <xf numFmtId="0" fontId="0" fillId="3" borderId="1" xfId="0" applyFill="1" applyBorder="1" applyAlignment="1">
      <alignment horizontal="left" wrapText="1"/>
    </xf>
    <xf numFmtId="0" fontId="0" fillId="3" borderId="1" xfId="0" applyFill="1" applyBorder="1"/>
    <xf numFmtId="0" fontId="9" fillId="0" borderId="0" xfId="0" applyFont="1" applyAlignment="1">
      <alignment horizontal="left"/>
    </xf>
    <xf numFmtId="0" fontId="0" fillId="4" borderId="1" xfId="0" applyFill="1" applyBorder="1"/>
    <xf numFmtId="0" fontId="7" fillId="0" borderId="0" xfId="0" applyFont="1"/>
    <xf numFmtId="0" fontId="10" fillId="0" borderId="1" xfId="0" applyFont="1" applyBorder="1" applyAlignment="1">
      <alignment wrapText="1"/>
    </xf>
    <xf numFmtId="0" fontId="8" fillId="2" borderId="0" xfId="0" applyFont="1" applyFill="1"/>
    <xf numFmtId="0" fontId="2" fillId="2" borderId="2" xfId="0" applyFont="1" applyFill="1" applyBorder="1"/>
    <xf numFmtId="0" fontId="2" fillId="2" borderId="3" xfId="0" applyFont="1" applyFill="1" applyBorder="1"/>
    <xf numFmtId="0" fontId="2" fillId="2" borderId="4" xfId="0" applyFont="1" applyFill="1" applyBorder="1"/>
    <xf numFmtId="0" fontId="1" fillId="3" borderId="2" xfId="0" applyFont="1" applyFill="1" applyBorder="1" applyAlignment="1">
      <alignment wrapText="1"/>
    </xf>
    <xf numFmtId="0" fontId="0" fillId="3" borderId="1" xfId="0" applyFill="1" applyBorder="1" applyAlignment="1">
      <alignment vertical="center" wrapText="1"/>
    </xf>
    <xf numFmtId="0" fontId="11" fillId="3" borderId="1" xfId="0" applyFont="1" applyFill="1" applyBorder="1" applyAlignment="1">
      <alignment vertical="center" wrapText="1"/>
    </xf>
    <xf numFmtId="0" fontId="0" fillId="3" borderId="1" xfId="0" applyFill="1" applyBorder="1" applyAlignment="1">
      <alignment horizontal="left"/>
    </xf>
    <xf numFmtId="0" fontId="0" fillId="0" borderId="1" xfId="0" applyBorder="1" applyAlignment="1">
      <alignment horizontal="right"/>
    </xf>
    <xf numFmtId="9" fontId="11" fillId="0" borderId="1" xfId="0" applyNumberFormat="1" applyFont="1" applyBorder="1" applyAlignment="1">
      <alignment vertical="center" wrapText="1"/>
    </xf>
    <xf numFmtId="9" fontId="0" fillId="0" borderId="1" xfId="0" applyNumberFormat="1" applyBorder="1" applyAlignment="1">
      <alignment vertical="center" wrapText="1"/>
    </xf>
    <xf numFmtId="0" fontId="0" fillId="3" borderId="2" xfId="0" applyFill="1" applyBorder="1"/>
    <xf numFmtId="10" fontId="0" fillId="3" borderId="1" xfId="0" applyNumberFormat="1" applyFill="1" applyBorder="1" applyAlignment="1">
      <alignment horizontal="right"/>
    </xf>
    <xf numFmtId="0" fontId="0" fillId="3" borderId="1" xfId="0" applyFill="1" applyBorder="1" applyAlignment="1">
      <alignment horizontal="right"/>
    </xf>
    <xf numFmtId="0" fontId="1" fillId="2" borderId="1" xfId="0" applyFont="1" applyFill="1" applyBorder="1" applyAlignment="1">
      <alignment horizontal="left"/>
    </xf>
    <xf numFmtId="0" fontId="0" fillId="2" borderId="1" xfId="0" applyFill="1" applyBorder="1" applyAlignment="1">
      <alignment horizontal="right"/>
    </xf>
    <xf numFmtId="9" fontId="0" fillId="3" borderId="1" xfId="0" applyNumberFormat="1" applyFill="1" applyBorder="1"/>
    <xf numFmtId="0" fontId="1" fillId="3" borderId="1" xfId="0" applyFont="1" applyFill="1" applyBorder="1" applyAlignment="1">
      <alignment horizontal="left" vertical="top"/>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left" vertical="top"/>
    </xf>
    <xf numFmtId="0" fontId="7" fillId="0" borderId="1" xfId="0" applyFont="1" applyBorder="1" applyAlignment="1">
      <alignment horizontal="left" vertical="top" wrapText="1"/>
    </xf>
    <xf numFmtId="0" fontId="0" fillId="0" borderId="0" xfId="0" applyAlignment="1">
      <alignment horizontal="left" vertical="top"/>
    </xf>
    <xf numFmtId="0" fontId="7" fillId="0" borderId="1" xfId="0" applyFont="1" applyBorder="1" applyAlignment="1">
      <alignment horizontal="left" vertical="top"/>
    </xf>
    <xf numFmtId="0" fontId="5" fillId="0" borderId="1" xfId="0" applyFont="1" applyBorder="1" applyAlignment="1">
      <alignment horizontal="left" vertical="top" wrapText="1"/>
    </xf>
    <xf numFmtId="0" fontId="5" fillId="0" borderId="1" xfId="0" applyFont="1" applyBorder="1" applyAlignment="1">
      <alignment horizontal="left" vertical="top"/>
    </xf>
    <xf numFmtId="6" fontId="3"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0" fillId="0" borderId="0" xfId="0" applyAlignment="1">
      <alignment horizontal="left" vertical="top" wrapText="1"/>
    </xf>
    <xf numFmtId="0" fontId="4" fillId="3" borderId="1" xfId="0" applyFont="1" applyFill="1" applyBorder="1" applyAlignment="1">
      <alignment horizontal="left" vertical="top" wrapText="1"/>
    </xf>
    <xf numFmtId="0" fontId="0" fillId="0" borderId="1" xfId="0" applyBorder="1" applyAlignment="1">
      <alignment horizontal="left" wrapText="1"/>
    </xf>
    <xf numFmtId="0" fontId="14" fillId="0" borderId="1" xfId="1" applyBorder="1" applyAlignment="1">
      <alignment vertical="top" wrapText="1"/>
    </xf>
    <xf numFmtId="0" fontId="0" fillId="0" borderId="0" xfId="0" applyAlignment="1">
      <alignment vertical="top" wrapText="1"/>
    </xf>
    <xf numFmtId="6" fontId="4" fillId="0" borderId="1" xfId="0" applyNumberFormat="1" applyFont="1" applyBorder="1" applyAlignment="1">
      <alignment horizontal="left" vertical="top" wrapText="1"/>
    </xf>
    <xf numFmtId="0" fontId="4" fillId="4" borderId="1" xfId="0" applyFont="1" applyFill="1" applyBorder="1" applyAlignment="1">
      <alignment horizontal="left" vertical="top" wrapText="1"/>
    </xf>
    <xf numFmtId="0" fontId="4" fillId="0" borderId="1" xfId="0" applyFont="1" applyBorder="1"/>
    <xf numFmtId="0" fontId="4" fillId="0" borderId="1" xfId="0" applyFont="1" applyBorder="1" applyAlignment="1">
      <alignment horizontal="left" vertical="top"/>
    </xf>
    <xf numFmtId="6" fontId="7" fillId="0" borderId="1" xfId="0" applyNumberFormat="1" applyFont="1" applyBorder="1" applyAlignment="1">
      <alignment horizontal="left" vertical="top" wrapText="1"/>
    </xf>
    <xf numFmtId="0" fontId="15" fillId="3" borderId="1" xfId="0" applyFont="1" applyFill="1" applyBorder="1" applyAlignment="1">
      <alignment horizontal="left" vertical="top"/>
    </xf>
    <xf numFmtId="0" fontId="4" fillId="0" borderId="0" xfId="0" applyFont="1" applyAlignment="1">
      <alignment vertical="top" wrapText="1"/>
    </xf>
    <xf numFmtId="0" fontId="4" fillId="0" borderId="0" xfId="0" applyFont="1"/>
    <xf numFmtId="0" fontId="16" fillId="3" borderId="1" xfId="0" applyFont="1" applyFill="1" applyBorder="1" applyAlignment="1">
      <alignment horizontal="left" vertical="top"/>
    </xf>
    <xf numFmtId="0" fontId="17" fillId="0" borderId="1" xfId="0" applyFont="1" applyBorder="1" applyAlignment="1">
      <alignment horizontal="left" vertical="top" wrapText="1"/>
    </xf>
    <xf numFmtId="0" fontId="7" fillId="0" borderId="1" xfId="0" applyFont="1" applyBorder="1"/>
    <xf numFmtId="0" fontId="4" fillId="3" borderId="1" xfId="0" applyFont="1" applyFill="1" applyBorder="1" applyAlignment="1">
      <alignment wrapText="1"/>
    </xf>
    <xf numFmtId="0" fontId="4" fillId="3" borderId="1" xfId="0" applyFont="1" applyFill="1" applyBorder="1"/>
    <xf numFmtId="0" fontId="0" fillId="3" borderId="1" xfId="0" applyFill="1" applyBorder="1" applyAlignment="1">
      <alignment vertical="top" wrapText="1"/>
    </xf>
    <xf numFmtId="6" fontId="0" fillId="0" borderId="1" xfId="0" applyNumberFormat="1" applyBorder="1"/>
    <xf numFmtId="0" fontId="4" fillId="0" borderId="1" xfId="0" applyFont="1" applyBorder="1" applyAlignment="1">
      <alignment vertical="top" wrapText="1"/>
    </xf>
    <xf numFmtId="0" fontId="0" fillId="2" borderId="1" xfId="0" applyFill="1" applyBorder="1"/>
    <xf numFmtId="9" fontId="0" fillId="0" borderId="1" xfId="0" applyNumberFormat="1" applyBorder="1"/>
    <xf numFmtId="0" fontId="20" fillId="0" borderId="1" xfId="0" applyFont="1" applyBorder="1" applyAlignment="1">
      <alignment wrapText="1"/>
    </xf>
    <xf numFmtId="0" fontId="20" fillId="0" borderId="1" xfId="0" applyFont="1" applyBorder="1"/>
    <xf numFmtId="0" fontId="5" fillId="2" borderId="2" xfId="0" applyFont="1" applyFill="1" applyBorder="1" applyAlignment="1">
      <alignment horizontal="center" vertical="top"/>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5" fillId="2" borderId="5" xfId="0" applyFont="1" applyFill="1" applyBorder="1" applyAlignment="1">
      <alignment horizontal="left" vertical="top"/>
    </xf>
    <xf numFmtId="0" fontId="15" fillId="3" borderId="1" xfId="0" applyFont="1" applyFill="1" applyBorder="1" applyAlignment="1">
      <alignment horizontal="left" vertical="top"/>
    </xf>
    <xf numFmtId="0" fontId="1" fillId="3" borderId="1" xfId="0" applyFont="1" applyFill="1" applyBorder="1" applyAlignment="1">
      <alignment horizontal="left" vertical="top"/>
    </xf>
    <xf numFmtId="0" fontId="18" fillId="2" borderId="2" xfId="0" applyFont="1" applyFill="1" applyBorder="1" applyAlignment="1">
      <alignment horizontal="center" vertical="top"/>
    </xf>
    <xf numFmtId="0" fontId="18" fillId="2" borderId="3" xfId="0" applyFont="1" applyFill="1" applyBorder="1" applyAlignment="1">
      <alignment horizontal="center" vertical="top"/>
    </xf>
    <xf numFmtId="0" fontId="18" fillId="2" borderId="4" xfId="0" applyFont="1" applyFill="1" applyBorder="1" applyAlignment="1">
      <alignment horizontal="center" vertical="top"/>
    </xf>
    <xf numFmtId="0" fontId="5" fillId="2" borderId="1" xfId="0" applyFont="1" applyFill="1" applyBorder="1" applyAlignment="1">
      <alignment horizontal="left" vertical="top"/>
    </xf>
    <xf numFmtId="0" fontId="5" fillId="2" borderId="1" xfId="0" applyFont="1" applyFill="1" applyBorder="1" applyAlignment="1">
      <alignment horizontal="left"/>
    </xf>
    <xf numFmtId="0" fontId="2" fillId="2" borderId="2" xfId="0" applyFont="1" applyFill="1" applyBorder="1" applyAlignment="1">
      <alignment horizontal="left"/>
    </xf>
    <xf numFmtId="0" fontId="2" fillId="2" borderId="4" xfId="0" applyFont="1" applyFill="1" applyBorder="1" applyAlignment="1">
      <alignment horizontal="left"/>
    </xf>
    <xf numFmtId="0" fontId="2" fillId="2" borderId="1" xfId="0" applyFont="1" applyFill="1" applyBorder="1" applyAlignment="1">
      <alignment horizontal="left"/>
    </xf>
    <xf numFmtId="0" fontId="12" fillId="0" borderId="0" xfId="0" applyFont="1" applyAlignment="1">
      <alignment horizontal="left" vertical="top" wrapText="1"/>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5" fillId="2" borderId="4" xfId="0" applyFont="1" applyFill="1" applyBorder="1" applyAlignment="1">
      <alignment horizontal="left" wrapText="1"/>
    </xf>
    <xf numFmtId="0" fontId="4" fillId="0" borderId="0" xfId="0" applyFont="1" applyAlignment="1">
      <alignment horizontal="left" vertical="top" wrapText="1"/>
    </xf>
    <xf numFmtId="0" fontId="4" fillId="0" borderId="1" xfId="0" applyFont="1" applyBorder="1" applyAlignment="1">
      <alignment horizontal="center" vertical="center"/>
    </xf>
    <xf numFmtId="0" fontId="4" fillId="0" borderId="1" xfId="0" applyFont="1" applyFill="1" applyBorder="1" applyAlignment="1">
      <alignment horizontal="left" vertical="top" wrapText="1"/>
    </xf>
    <xf numFmtId="0" fontId="4" fillId="0" borderId="1"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town.williston.vt.us/vertical/sites/%7BF506B13C-605B-4878-8062-87E5927E49F0%7D/uploads/WDB_Oct_15_2019_Chapter_29_Watershed_Health.docx.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2"/>
  <sheetViews>
    <sheetView showGridLines="0" zoomScale="90" zoomScaleNormal="90" workbookViewId="0">
      <pane ySplit="2" topLeftCell="A34" activePane="bottomLeft" state="frozen"/>
      <selection pane="bottomLeft" activeCell="D46" sqref="D46"/>
    </sheetView>
  </sheetViews>
  <sheetFormatPr defaultRowHeight="14.4" x14ac:dyDescent="0.3"/>
  <cols>
    <col min="1" max="1" width="9.6640625" style="40" customWidth="1"/>
    <col min="2" max="2" width="45.5546875" style="46" customWidth="1"/>
    <col min="3" max="3" width="29" style="40" customWidth="1"/>
    <col min="4" max="4" width="111.88671875" style="40" customWidth="1"/>
    <col min="5" max="5" width="21.44140625" style="40" customWidth="1"/>
    <col min="6" max="6" width="28.109375" style="40" customWidth="1"/>
    <col min="7" max="7" width="22" style="40" customWidth="1"/>
  </cols>
  <sheetData>
    <row r="1" spans="1:7" ht="18" x14ac:dyDescent="0.3">
      <c r="A1" s="74" t="s">
        <v>80</v>
      </c>
      <c r="B1" s="74"/>
      <c r="C1" s="74"/>
      <c r="D1" s="74"/>
      <c r="E1" s="74"/>
      <c r="F1" s="74"/>
      <c r="G1" s="74"/>
    </row>
    <row r="2" spans="1:7" s="3" customFormat="1" ht="54" x14ac:dyDescent="0.35">
      <c r="A2" s="42" t="s">
        <v>67</v>
      </c>
      <c r="B2" s="42" t="s">
        <v>71</v>
      </c>
      <c r="C2" s="43" t="s">
        <v>22</v>
      </c>
      <c r="D2" s="43" t="s">
        <v>95</v>
      </c>
      <c r="E2" s="42" t="s">
        <v>105</v>
      </c>
      <c r="F2" s="42" t="s">
        <v>93</v>
      </c>
      <c r="G2" s="42" t="s">
        <v>94</v>
      </c>
    </row>
    <row r="3" spans="1:7" ht="18" x14ac:dyDescent="0.3">
      <c r="A3" s="71" t="s">
        <v>0</v>
      </c>
      <c r="B3" s="72"/>
      <c r="C3" s="72"/>
      <c r="D3" s="72"/>
      <c r="E3" s="72"/>
      <c r="F3" s="72"/>
      <c r="G3" s="73"/>
    </row>
    <row r="4" spans="1:7" ht="222.6" customHeight="1" x14ac:dyDescent="0.3">
      <c r="A4" s="34" t="s">
        <v>38</v>
      </c>
      <c r="B4" s="35" t="s">
        <v>21</v>
      </c>
      <c r="C4" s="60" t="s">
        <v>163</v>
      </c>
      <c r="D4" s="89" t="s">
        <v>143</v>
      </c>
      <c r="E4" s="54"/>
      <c r="F4" s="37" t="s">
        <v>164</v>
      </c>
      <c r="G4" s="37" t="s">
        <v>165</v>
      </c>
    </row>
    <row r="5" spans="1:7" s="58" customFormat="1" ht="93" customHeight="1" x14ac:dyDescent="0.3">
      <c r="A5" s="56" t="s">
        <v>39</v>
      </c>
      <c r="B5" s="64" t="s">
        <v>188</v>
      </c>
      <c r="C5" s="57"/>
      <c r="D5" s="51" t="s">
        <v>215</v>
      </c>
      <c r="E5" s="37"/>
      <c r="F5" s="37"/>
      <c r="G5" s="37"/>
    </row>
    <row r="6" spans="1:7" ht="46.8" x14ac:dyDescent="0.3">
      <c r="A6" s="34" t="s">
        <v>40</v>
      </c>
      <c r="B6" s="35" t="s">
        <v>68</v>
      </c>
      <c r="C6" s="60" t="s">
        <v>156</v>
      </c>
      <c r="D6" s="51" t="s">
        <v>206</v>
      </c>
      <c r="E6" s="37" t="s">
        <v>144</v>
      </c>
      <c r="F6" s="37" t="s">
        <v>126</v>
      </c>
      <c r="G6" s="37" t="s">
        <v>131</v>
      </c>
    </row>
    <row r="7" spans="1:7" x14ac:dyDescent="0.3">
      <c r="A7" s="34"/>
      <c r="B7" s="35" t="s">
        <v>72</v>
      </c>
      <c r="C7" s="38"/>
      <c r="D7" s="44"/>
      <c r="E7" s="38"/>
      <c r="F7" s="38"/>
      <c r="G7" s="38"/>
    </row>
    <row r="8" spans="1:7" ht="18" x14ac:dyDescent="0.3">
      <c r="A8" s="71" t="s">
        <v>1</v>
      </c>
      <c r="B8" s="72"/>
      <c r="C8" s="72"/>
      <c r="D8" s="72"/>
      <c r="E8" s="72"/>
      <c r="F8" s="72"/>
      <c r="G8" s="73"/>
    </row>
    <row r="9" spans="1:7" ht="43.2" x14ac:dyDescent="0.3">
      <c r="A9" s="34" t="s">
        <v>41</v>
      </c>
      <c r="B9" s="35" t="s">
        <v>69</v>
      </c>
      <c r="C9" s="36" t="s">
        <v>157</v>
      </c>
      <c r="D9" s="36" t="s">
        <v>158</v>
      </c>
      <c r="E9" s="52" t="s">
        <v>145</v>
      </c>
      <c r="F9" s="36" t="s">
        <v>166</v>
      </c>
      <c r="G9" s="36" t="s">
        <v>131</v>
      </c>
    </row>
    <row r="10" spans="1:7" x14ac:dyDescent="0.3">
      <c r="A10" s="34"/>
      <c r="B10" s="35" t="s">
        <v>72</v>
      </c>
      <c r="C10" s="50"/>
      <c r="D10" s="51"/>
      <c r="F10" s="36"/>
      <c r="G10" s="36"/>
    </row>
    <row r="11" spans="1:7" ht="18" x14ac:dyDescent="0.3">
      <c r="A11" s="71" t="s">
        <v>2</v>
      </c>
      <c r="B11" s="72"/>
      <c r="C11" s="72"/>
      <c r="D11" s="72"/>
      <c r="E11" s="72"/>
      <c r="F11" s="72"/>
      <c r="G11" s="73"/>
    </row>
    <row r="12" spans="1:7" ht="57.6" x14ac:dyDescent="0.3">
      <c r="A12" s="34" t="s">
        <v>42</v>
      </c>
      <c r="B12" s="35" t="s">
        <v>23</v>
      </c>
      <c r="C12" s="37" t="s">
        <v>167</v>
      </c>
      <c r="D12" s="37" t="s">
        <v>187</v>
      </c>
      <c r="E12" s="37"/>
      <c r="F12" s="37" t="s">
        <v>132</v>
      </c>
      <c r="G12" s="37" t="s">
        <v>127</v>
      </c>
    </row>
    <row r="13" spans="1:7" ht="46.8" x14ac:dyDescent="0.3">
      <c r="A13" s="34" t="s">
        <v>43</v>
      </c>
      <c r="B13" s="35" t="s">
        <v>168</v>
      </c>
      <c r="C13" s="37" t="s">
        <v>169</v>
      </c>
      <c r="D13" s="60" t="s">
        <v>170</v>
      </c>
      <c r="E13" s="37"/>
      <c r="F13" s="37" t="s">
        <v>133</v>
      </c>
      <c r="G13" s="37" t="s">
        <v>127</v>
      </c>
    </row>
    <row r="14" spans="1:7" ht="57.6" x14ac:dyDescent="0.3">
      <c r="A14" s="34" t="s">
        <v>44</v>
      </c>
      <c r="B14" s="35" t="s">
        <v>24</v>
      </c>
      <c r="C14" s="37" t="s">
        <v>171</v>
      </c>
      <c r="D14" s="60" t="s">
        <v>207</v>
      </c>
      <c r="E14" s="37"/>
      <c r="F14" s="37" t="s">
        <v>134</v>
      </c>
      <c r="G14" s="37" t="s">
        <v>127</v>
      </c>
    </row>
    <row r="15" spans="1:7" ht="46.8" x14ac:dyDescent="0.3">
      <c r="A15" s="34" t="s">
        <v>45</v>
      </c>
      <c r="B15" s="35" t="s">
        <v>25</v>
      </c>
      <c r="C15" s="37" t="s">
        <v>146</v>
      </c>
      <c r="D15" s="60" t="s">
        <v>159</v>
      </c>
      <c r="E15" s="37"/>
      <c r="F15" s="37" t="s">
        <v>134</v>
      </c>
      <c r="G15" s="37" t="s">
        <v>127</v>
      </c>
    </row>
    <row r="16" spans="1:7" ht="86.4" x14ac:dyDescent="0.3">
      <c r="A16" s="76" t="s">
        <v>46</v>
      </c>
      <c r="B16" s="35" t="s">
        <v>26</v>
      </c>
      <c r="C16" s="37" t="s">
        <v>172</v>
      </c>
      <c r="D16" s="37" t="s">
        <v>128</v>
      </c>
      <c r="E16" s="37"/>
      <c r="F16" s="37" t="s">
        <v>134</v>
      </c>
      <c r="G16" s="37" t="s">
        <v>127</v>
      </c>
    </row>
    <row r="17" spans="1:7" x14ac:dyDescent="0.3">
      <c r="A17" s="76"/>
      <c r="B17" s="35" t="s">
        <v>5</v>
      </c>
      <c r="C17" s="37"/>
      <c r="D17" s="37">
        <v>0</v>
      </c>
      <c r="E17" s="54"/>
      <c r="F17" s="54"/>
      <c r="G17" s="54"/>
    </row>
    <row r="18" spans="1:7" x14ac:dyDescent="0.3">
      <c r="A18" s="76"/>
      <c r="B18" s="35" t="s">
        <v>27</v>
      </c>
      <c r="C18" s="36"/>
      <c r="D18" s="45">
        <v>0</v>
      </c>
      <c r="E18" s="38"/>
      <c r="F18" s="38"/>
      <c r="G18" s="38"/>
    </row>
    <row r="19" spans="1:7" x14ac:dyDescent="0.3">
      <c r="A19" s="76"/>
      <c r="B19" s="35" t="s">
        <v>173</v>
      </c>
      <c r="C19" s="36"/>
      <c r="D19" s="45">
        <v>0</v>
      </c>
      <c r="E19" s="38"/>
      <c r="F19" s="38"/>
      <c r="G19" s="38"/>
    </row>
    <row r="20" spans="1:7" x14ac:dyDescent="0.3">
      <c r="A20" s="76"/>
      <c r="B20" s="35" t="s">
        <v>3</v>
      </c>
      <c r="C20" s="36"/>
      <c r="D20" s="45">
        <v>0</v>
      </c>
      <c r="E20" s="38"/>
      <c r="F20" s="38"/>
      <c r="G20" s="38"/>
    </row>
    <row r="21" spans="1:7" x14ac:dyDescent="0.3">
      <c r="A21" s="76"/>
      <c r="B21" s="35" t="s">
        <v>4</v>
      </c>
      <c r="C21" s="36"/>
      <c r="D21" s="45">
        <v>0</v>
      </c>
      <c r="E21" s="38"/>
      <c r="F21" s="38"/>
      <c r="G21" s="38"/>
    </row>
    <row r="22" spans="1:7" x14ac:dyDescent="0.3">
      <c r="A22" s="34"/>
      <c r="B22" s="35" t="s">
        <v>72</v>
      </c>
      <c r="C22" s="38"/>
      <c r="E22" s="41"/>
      <c r="F22" s="38"/>
      <c r="G22" s="38"/>
    </row>
    <row r="23" spans="1:7" ht="18" x14ac:dyDescent="0.3">
      <c r="A23" s="71" t="s">
        <v>6</v>
      </c>
      <c r="B23" s="72"/>
      <c r="C23" s="72"/>
      <c r="D23" s="72"/>
      <c r="E23" s="72"/>
      <c r="F23" s="72"/>
      <c r="G23" s="73"/>
    </row>
    <row r="24" spans="1:7" ht="43.2" x14ac:dyDescent="0.3">
      <c r="A24" s="76" t="s">
        <v>47</v>
      </c>
      <c r="B24" s="35" t="s">
        <v>28</v>
      </c>
      <c r="C24" s="37" t="s">
        <v>147</v>
      </c>
      <c r="D24" s="37" t="s">
        <v>148</v>
      </c>
      <c r="E24" s="90"/>
      <c r="F24" s="37" t="s">
        <v>129</v>
      </c>
      <c r="G24" s="37" t="s">
        <v>130</v>
      </c>
    </row>
    <row r="25" spans="1:7" x14ac:dyDescent="0.3">
      <c r="A25" s="76"/>
      <c r="B25" s="35" t="s">
        <v>29</v>
      </c>
      <c r="C25" s="91">
        <v>0</v>
      </c>
      <c r="D25" s="37"/>
      <c r="E25" s="54"/>
      <c r="F25" s="54"/>
      <c r="G25" s="54"/>
    </row>
    <row r="26" spans="1:7" ht="58.2" customHeight="1" x14ac:dyDescent="0.3">
      <c r="A26" s="34" t="s">
        <v>49</v>
      </c>
      <c r="B26" s="35" t="s">
        <v>48</v>
      </c>
      <c r="C26" s="89" t="s">
        <v>216</v>
      </c>
      <c r="D26" s="60" t="s">
        <v>174</v>
      </c>
      <c r="E26" s="37"/>
      <c r="F26" s="37" t="s">
        <v>198</v>
      </c>
      <c r="G26" s="37" t="s">
        <v>130</v>
      </c>
    </row>
    <row r="27" spans="1:7" s="58" customFormat="1" ht="28.8" x14ac:dyDescent="0.3">
      <c r="A27" s="75" t="s">
        <v>50</v>
      </c>
      <c r="B27" s="47" t="s">
        <v>175</v>
      </c>
      <c r="C27" s="37" t="s">
        <v>135</v>
      </c>
      <c r="D27" s="60" t="s">
        <v>149</v>
      </c>
      <c r="E27" s="54"/>
      <c r="F27" s="37" t="s">
        <v>129</v>
      </c>
      <c r="G27" s="37" t="s">
        <v>130</v>
      </c>
    </row>
    <row r="28" spans="1:7" s="15" customFormat="1" ht="30.75" customHeight="1" x14ac:dyDescent="0.3">
      <c r="A28" s="75"/>
      <c r="B28" s="47" t="s">
        <v>51</v>
      </c>
      <c r="C28" s="37" t="s">
        <v>217</v>
      </c>
      <c r="D28" s="60" t="s">
        <v>199</v>
      </c>
      <c r="E28" s="37"/>
      <c r="F28" s="37"/>
      <c r="G28" s="37"/>
    </row>
    <row r="29" spans="1:7" s="15" customFormat="1" x14ac:dyDescent="0.3">
      <c r="A29" s="59"/>
      <c r="B29" s="47" t="s">
        <v>72</v>
      </c>
      <c r="C29" s="41"/>
      <c r="D29" s="55"/>
      <c r="E29" s="41"/>
      <c r="F29" s="41"/>
      <c r="G29" s="41"/>
    </row>
    <row r="30" spans="1:7" s="15" customFormat="1" ht="18" x14ac:dyDescent="0.3">
      <c r="A30" s="77" t="s">
        <v>7</v>
      </c>
      <c r="B30" s="78"/>
      <c r="C30" s="78"/>
      <c r="D30" s="78"/>
      <c r="E30" s="78"/>
      <c r="F30" s="78"/>
      <c r="G30" s="79"/>
    </row>
    <row r="31" spans="1:7" s="15" customFormat="1" ht="72" x14ac:dyDescent="0.3">
      <c r="A31" s="56" t="s">
        <v>33</v>
      </c>
      <c r="B31" s="47" t="s">
        <v>176</v>
      </c>
      <c r="C31" s="37" t="s">
        <v>216</v>
      </c>
      <c r="D31" s="60" t="s">
        <v>150</v>
      </c>
      <c r="E31" s="54"/>
      <c r="F31" s="37" t="s">
        <v>129</v>
      </c>
      <c r="G31" s="37" t="s">
        <v>130</v>
      </c>
    </row>
    <row r="32" spans="1:7" s="15" customFormat="1" ht="72" x14ac:dyDescent="0.3">
      <c r="A32" s="75" t="s">
        <v>34</v>
      </c>
      <c r="B32" s="47" t="s">
        <v>70</v>
      </c>
      <c r="C32" s="37"/>
      <c r="D32" s="37" t="s">
        <v>186</v>
      </c>
      <c r="E32" s="54"/>
      <c r="F32" s="37" t="s">
        <v>129</v>
      </c>
      <c r="G32" s="37" t="s">
        <v>130</v>
      </c>
    </row>
    <row r="33" spans="1:7" s="58" customFormat="1" ht="30" customHeight="1" x14ac:dyDescent="0.3">
      <c r="A33" s="75"/>
      <c r="B33" s="47" t="s">
        <v>31</v>
      </c>
      <c r="C33" s="37">
        <v>1</v>
      </c>
      <c r="D33" s="37"/>
      <c r="E33" s="54"/>
      <c r="F33" s="54"/>
      <c r="G33" s="54"/>
    </row>
    <row r="34" spans="1:7" s="58" customFormat="1" ht="62.25" customHeight="1" x14ac:dyDescent="0.3">
      <c r="A34" s="56" t="s">
        <v>35</v>
      </c>
      <c r="B34" s="47" t="s">
        <v>30</v>
      </c>
      <c r="C34" s="37" t="s">
        <v>151</v>
      </c>
      <c r="D34" s="60" t="s">
        <v>218</v>
      </c>
      <c r="E34" s="54"/>
      <c r="F34" s="37" t="s">
        <v>204</v>
      </c>
      <c r="G34" s="37" t="s">
        <v>130</v>
      </c>
    </row>
    <row r="35" spans="1:7" s="58" customFormat="1" ht="29.25" customHeight="1" x14ac:dyDescent="0.3">
      <c r="A35" s="75" t="s">
        <v>37</v>
      </c>
      <c r="B35" s="47" t="s">
        <v>52</v>
      </c>
      <c r="C35" s="37"/>
      <c r="D35" s="37" t="s">
        <v>152</v>
      </c>
      <c r="E35" s="54"/>
      <c r="F35" s="37" t="s">
        <v>129</v>
      </c>
      <c r="G35" s="37" t="s">
        <v>130</v>
      </c>
    </row>
    <row r="36" spans="1:7" s="58" customFormat="1" ht="30" customHeight="1" x14ac:dyDescent="0.3">
      <c r="A36" s="75"/>
      <c r="B36" s="47" t="s">
        <v>53</v>
      </c>
      <c r="C36" s="37">
        <v>0</v>
      </c>
      <c r="D36" s="37"/>
      <c r="E36" s="54"/>
      <c r="F36" s="37"/>
      <c r="G36" s="54"/>
    </row>
    <row r="37" spans="1:7" s="58" customFormat="1" ht="43.2" x14ac:dyDescent="0.3">
      <c r="A37" s="56" t="s">
        <v>36</v>
      </c>
      <c r="B37" s="47" t="s">
        <v>32</v>
      </c>
      <c r="C37" s="37"/>
      <c r="D37" s="37" t="s">
        <v>153</v>
      </c>
      <c r="E37" s="54"/>
      <c r="F37" s="37" t="s">
        <v>129</v>
      </c>
      <c r="G37" s="37" t="s">
        <v>130</v>
      </c>
    </row>
    <row r="38" spans="1:7" s="15" customFormat="1" x14ac:dyDescent="0.3">
      <c r="A38" s="59"/>
      <c r="B38" s="47" t="s">
        <v>72</v>
      </c>
      <c r="C38" s="41"/>
      <c r="D38" s="55"/>
      <c r="E38" s="41"/>
      <c r="F38" s="41"/>
      <c r="G38" s="41"/>
    </row>
    <row r="39" spans="1:7" s="15" customFormat="1" ht="18" x14ac:dyDescent="0.3">
      <c r="A39" s="77" t="s">
        <v>8</v>
      </c>
      <c r="B39" s="78"/>
      <c r="C39" s="78"/>
      <c r="D39" s="78"/>
      <c r="E39" s="78"/>
      <c r="F39" s="78"/>
      <c r="G39" s="79"/>
    </row>
    <row r="40" spans="1:7" s="15" customFormat="1" ht="28.8" x14ac:dyDescent="0.3">
      <c r="A40" s="56" t="s">
        <v>54</v>
      </c>
      <c r="B40" s="47" t="s">
        <v>55</v>
      </c>
      <c r="C40" s="37"/>
      <c r="D40" s="37" t="s">
        <v>219</v>
      </c>
      <c r="E40" s="41"/>
      <c r="F40" s="54" t="s">
        <v>154</v>
      </c>
      <c r="G40" s="37" t="s">
        <v>130</v>
      </c>
    </row>
    <row r="41" spans="1:7" s="15" customFormat="1" ht="30" customHeight="1" x14ac:dyDescent="0.3">
      <c r="A41" s="75" t="s">
        <v>56</v>
      </c>
      <c r="B41" s="47" t="s">
        <v>57</v>
      </c>
      <c r="C41" s="37"/>
      <c r="D41" s="37" t="s">
        <v>184</v>
      </c>
      <c r="E41" s="41"/>
      <c r="F41" s="41"/>
      <c r="G41" s="41"/>
    </row>
    <row r="42" spans="1:7" s="15" customFormat="1" x14ac:dyDescent="0.3">
      <c r="A42" s="75"/>
      <c r="B42" s="47" t="s">
        <v>77</v>
      </c>
      <c r="C42" s="37"/>
      <c r="D42" s="37" t="s">
        <v>78</v>
      </c>
      <c r="E42" s="41"/>
      <c r="F42" s="41"/>
      <c r="G42" s="41"/>
    </row>
    <row r="43" spans="1:7" s="15" customFormat="1" x14ac:dyDescent="0.3">
      <c r="A43" s="75"/>
      <c r="B43" s="47" t="s">
        <v>177</v>
      </c>
      <c r="C43" s="37"/>
      <c r="D43" s="91" t="s">
        <v>200</v>
      </c>
      <c r="E43" s="41"/>
      <c r="F43" s="41"/>
      <c r="G43" s="41"/>
    </row>
    <row r="44" spans="1:7" s="15" customFormat="1" ht="30" customHeight="1" x14ac:dyDescent="0.3">
      <c r="A44" s="75"/>
      <c r="B44" s="47" t="s">
        <v>79</v>
      </c>
      <c r="C44" s="37"/>
      <c r="D44" s="37" t="s">
        <v>185</v>
      </c>
      <c r="E44" s="41"/>
      <c r="F44" s="41"/>
      <c r="G44" s="41"/>
    </row>
    <row r="45" spans="1:7" s="15" customFormat="1" x14ac:dyDescent="0.3">
      <c r="A45" s="75"/>
      <c r="B45" s="47" t="s">
        <v>58</v>
      </c>
      <c r="C45" s="37"/>
      <c r="D45" s="37" t="s">
        <v>61</v>
      </c>
      <c r="E45" s="41"/>
      <c r="F45" s="41"/>
      <c r="G45" s="41"/>
    </row>
    <row r="46" spans="1:7" s="15" customFormat="1" x14ac:dyDescent="0.3">
      <c r="A46" s="75"/>
      <c r="B46" s="47" t="s">
        <v>59</v>
      </c>
      <c r="C46" s="37"/>
      <c r="D46" s="37" t="s">
        <v>61</v>
      </c>
      <c r="E46" s="41"/>
      <c r="F46" s="41"/>
      <c r="G46" s="41"/>
    </row>
    <row r="47" spans="1:7" s="15" customFormat="1" x14ac:dyDescent="0.3">
      <c r="A47" s="75"/>
      <c r="B47" s="47" t="s">
        <v>60</v>
      </c>
      <c r="C47" s="37"/>
      <c r="D47" s="37" t="s">
        <v>61</v>
      </c>
      <c r="E47" s="41"/>
      <c r="F47" s="41"/>
      <c r="G47" s="41"/>
    </row>
    <row r="48" spans="1:7" s="15" customFormat="1" ht="30" customHeight="1" x14ac:dyDescent="0.3">
      <c r="A48" s="56" t="s">
        <v>62</v>
      </c>
      <c r="B48" s="47" t="s">
        <v>73</v>
      </c>
      <c r="C48" s="37"/>
      <c r="D48" s="37" t="s">
        <v>161</v>
      </c>
      <c r="E48" s="41"/>
      <c r="F48" s="37" t="s">
        <v>129</v>
      </c>
      <c r="G48" s="37" t="s">
        <v>130</v>
      </c>
    </row>
    <row r="49" spans="1:7" s="15" customFormat="1" ht="43.2" x14ac:dyDescent="0.3">
      <c r="A49" s="56" t="s">
        <v>63</v>
      </c>
      <c r="B49" s="47" t="s">
        <v>64</v>
      </c>
      <c r="C49" s="37"/>
      <c r="D49" s="54" t="s">
        <v>162</v>
      </c>
      <c r="E49" s="54"/>
      <c r="F49" s="37" t="s">
        <v>129</v>
      </c>
      <c r="G49" s="37" t="s">
        <v>130</v>
      </c>
    </row>
    <row r="50" spans="1:7" s="15" customFormat="1" ht="43.2" x14ac:dyDescent="0.3">
      <c r="A50" s="56" t="s">
        <v>65</v>
      </c>
      <c r="B50" s="47" t="s">
        <v>66</v>
      </c>
      <c r="C50" s="39"/>
      <c r="D50" s="37" t="s">
        <v>193</v>
      </c>
      <c r="E50" s="41"/>
      <c r="F50" s="37" t="s">
        <v>129</v>
      </c>
      <c r="G50" s="37" t="s">
        <v>130</v>
      </c>
    </row>
    <row r="51" spans="1:7" s="15" customFormat="1" x14ac:dyDescent="0.3">
      <c r="A51" s="59"/>
      <c r="B51" s="47" t="s">
        <v>72</v>
      </c>
      <c r="C51" s="41"/>
      <c r="D51" s="55"/>
      <c r="E51" s="41"/>
      <c r="F51" s="41"/>
      <c r="G51" s="41"/>
    </row>
    <row r="52" spans="1:7" ht="19.5" customHeight="1" x14ac:dyDescent="0.3"/>
  </sheetData>
  <mergeCells count="13">
    <mergeCell ref="A41:A47"/>
    <mergeCell ref="A32:A33"/>
    <mergeCell ref="A27:A28"/>
    <mergeCell ref="A24:A25"/>
    <mergeCell ref="A16:A21"/>
    <mergeCell ref="A35:A36"/>
    <mergeCell ref="A30:G30"/>
    <mergeCell ref="A39:G39"/>
    <mergeCell ref="A3:G3"/>
    <mergeCell ref="A8:G8"/>
    <mergeCell ref="A11:G11"/>
    <mergeCell ref="A23:G23"/>
    <mergeCell ref="A1:G1"/>
  </mergeCells>
  <pageMargins left="0.7" right="0.7" top="0.75" bottom="0.75" header="0.3" footer="0.3"/>
  <pageSetup scale="2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BE890-94DA-44C6-9369-37D84DC690D5}">
  <dimension ref="A1:C15"/>
  <sheetViews>
    <sheetView topLeftCell="A3" zoomScale="130" zoomScaleNormal="130" workbookViewId="0">
      <selection activeCell="C9" sqref="C9:C12"/>
    </sheetView>
  </sheetViews>
  <sheetFormatPr defaultRowHeight="14.4" x14ac:dyDescent="0.3"/>
  <cols>
    <col min="1" max="1" width="41.88671875" customWidth="1"/>
    <col min="2" max="2" width="47.5546875" customWidth="1"/>
    <col min="3" max="3" width="52.6640625" customWidth="1"/>
  </cols>
  <sheetData>
    <row r="1" spans="1:3" ht="18" x14ac:dyDescent="0.3">
      <c r="A1" s="80" t="s">
        <v>99</v>
      </c>
      <c r="B1" s="80"/>
    </row>
    <row r="2" spans="1:3" x14ac:dyDescent="0.3">
      <c r="A2" s="10" t="s">
        <v>91</v>
      </c>
      <c r="B2" s="16" t="s">
        <v>139</v>
      </c>
    </row>
    <row r="3" spans="1:3" ht="57.6" x14ac:dyDescent="0.3">
      <c r="A3" s="10" t="s">
        <v>92</v>
      </c>
      <c r="B3" s="92" t="s">
        <v>214</v>
      </c>
    </row>
    <row r="4" spans="1:3" ht="43.2" x14ac:dyDescent="0.3">
      <c r="A4" s="10" t="s">
        <v>178</v>
      </c>
      <c r="B4" s="16" t="s">
        <v>179</v>
      </c>
    </row>
    <row r="5" spans="1:3" ht="28.8" x14ac:dyDescent="0.3">
      <c r="A5" s="62" t="s">
        <v>123</v>
      </c>
      <c r="B5" s="65"/>
    </row>
    <row r="6" spans="1:3" ht="48" customHeight="1" x14ac:dyDescent="0.3">
      <c r="A6" s="10" t="s">
        <v>96</v>
      </c>
      <c r="B6" s="1"/>
    </row>
    <row r="8" spans="1:3" ht="18" x14ac:dyDescent="0.35">
      <c r="A8" s="81" t="s">
        <v>100</v>
      </c>
      <c r="B8" s="81"/>
      <c r="C8" s="67"/>
    </row>
    <row r="9" spans="1:3" x14ac:dyDescent="0.3">
      <c r="A9" s="12" t="s">
        <v>101</v>
      </c>
      <c r="B9" s="1" t="s">
        <v>136</v>
      </c>
      <c r="C9" s="53" t="s">
        <v>201</v>
      </c>
    </row>
    <row r="10" spans="1:3" x14ac:dyDescent="0.3">
      <c r="A10" s="12" t="s">
        <v>102</v>
      </c>
      <c r="B10" s="5" t="s">
        <v>125</v>
      </c>
      <c r="C10" s="53" t="s">
        <v>202</v>
      </c>
    </row>
    <row r="11" spans="1:3" x14ac:dyDescent="0.3">
      <c r="A11" s="12" t="s">
        <v>103</v>
      </c>
      <c r="B11" s="1" t="s">
        <v>137</v>
      </c>
      <c r="C11" s="53" t="s">
        <v>137</v>
      </c>
    </row>
    <row r="12" spans="1:3" ht="72" x14ac:dyDescent="0.3">
      <c r="A12" s="12" t="s">
        <v>104</v>
      </c>
      <c r="B12" s="36" t="s">
        <v>160</v>
      </c>
      <c r="C12" s="37" t="s">
        <v>203</v>
      </c>
    </row>
    <row r="13" spans="1:3" ht="30" customHeight="1" x14ac:dyDescent="0.3">
      <c r="A13" s="63" t="s">
        <v>96</v>
      </c>
      <c r="B13" s="61"/>
      <c r="C13" s="61"/>
    </row>
    <row r="15" spans="1:3" x14ac:dyDescent="0.3">
      <c r="A15" t="s">
        <v>124</v>
      </c>
    </row>
  </sheetData>
  <mergeCells count="2">
    <mergeCell ref="A1:B1"/>
    <mergeCell ref="A8:B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7"/>
  <sheetViews>
    <sheetView zoomScale="115" zoomScaleNormal="115" workbookViewId="0">
      <selection activeCell="D21" sqref="D21"/>
    </sheetView>
  </sheetViews>
  <sheetFormatPr defaultRowHeight="14.4" x14ac:dyDescent="0.3"/>
  <cols>
    <col min="1" max="1" width="28.88671875" style="8" customWidth="1"/>
    <col min="2" max="4" width="26.6640625" customWidth="1"/>
    <col min="5" max="5" width="9.109375" customWidth="1"/>
    <col min="6" max="6" width="42.6640625" bestFit="1" customWidth="1"/>
    <col min="7" max="7" width="21" customWidth="1"/>
    <col min="8" max="8" width="7.88671875" customWidth="1"/>
    <col min="9" max="9" width="23.44140625" customWidth="1"/>
    <col min="10" max="10" width="13.6640625" customWidth="1"/>
    <col min="11" max="11" width="9" customWidth="1"/>
    <col min="12" max="12" width="7.88671875" customWidth="1"/>
    <col min="13" max="13" width="11" bestFit="1" customWidth="1"/>
  </cols>
  <sheetData>
    <row r="1" spans="1:13" ht="18" x14ac:dyDescent="0.35">
      <c r="A1" s="17" t="s">
        <v>10</v>
      </c>
      <c r="B1" s="17"/>
      <c r="C1" s="17"/>
      <c r="D1" s="17"/>
      <c r="E1" s="17"/>
      <c r="F1" s="17"/>
      <c r="G1" s="17"/>
      <c r="H1" s="17"/>
      <c r="I1" s="17"/>
      <c r="J1" s="17"/>
      <c r="K1" s="17"/>
      <c r="L1" s="17"/>
      <c r="M1" s="17"/>
    </row>
    <row r="2" spans="1:13" ht="15.6" x14ac:dyDescent="0.3">
      <c r="A2" s="13" t="s">
        <v>81</v>
      </c>
    </row>
    <row r="4" spans="1:13" ht="15.6" x14ac:dyDescent="0.3">
      <c r="A4" s="18" t="s">
        <v>82</v>
      </c>
      <c r="B4" s="19"/>
      <c r="C4" s="19"/>
      <c r="D4" s="20"/>
      <c r="E4" s="4"/>
      <c r="F4" s="82" t="s">
        <v>106</v>
      </c>
      <c r="G4" s="83"/>
      <c r="I4" s="84" t="s">
        <v>20</v>
      </c>
      <c r="J4" s="84"/>
      <c r="K4" s="84"/>
      <c r="L4" s="84"/>
      <c r="M4" s="84"/>
    </row>
    <row r="5" spans="1:13" ht="28.8" x14ac:dyDescent="0.3">
      <c r="A5" s="21" t="s">
        <v>107</v>
      </c>
      <c r="B5" s="7" t="s">
        <v>140</v>
      </c>
      <c r="C5" s="7"/>
      <c r="D5" s="7"/>
      <c r="E5" s="4"/>
      <c r="F5" s="12" t="s">
        <v>119</v>
      </c>
      <c r="G5" s="1"/>
      <c r="I5" s="12"/>
      <c r="J5" s="22" t="s">
        <v>108</v>
      </c>
      <c r="K5" s="22" t="s">
        <v>109</v>
      </c>
      <c r="L5" s="22" t="s">
        <v>19</v>
      </c>
      <c r="M5" s="23" t="s">
        <v>110</v>
      </c>
    </row>
    <row r="6" spans="1:13" ht="43.2" x14ac:dyDescent="0.3">
      <c r="A6" s="24" t="s">
        <v>111</v>
      </c>
      <c r="B6" s="48" t="s">
        <v>155</v>
      </c>
      <c r="C6" s="25"/>
      <c r="D6" s="25"/>
      <c r="E6" s="4"/>
      <c r="F6" s="12" t="s">
        <v>120</v>
      </c>
      <c r="G6" s="53"/>
      <c r="I6" s="22" t="s">
        <v>17</v>
      </c>
      <c r="J6" s="26">
        <v>0.01</v>
      </c>
      <c r="K6" s="26">
        <v>0.03</v>
      </c>
      <c r="L6" s="26">
        <v>0.05</v>
      </c>
      <c r="M6" s="26">
        <v>0.17</v>
      </c>
    </row>
    <row r="7" spans="1:13" ht="28.8" x14ac:dyDescent="0.3">
      <c r="A7" s="11" t="s">
        <v>112</v>
      </c>
      <c r="B7" s="25">
        <v>68.83</v>
      </c>
      <c r="C7" s="7" t="s">
        <v>142</v>
      </c>
      <c r="D7" s="25"/>
      <c r="E7" s="4"/>
      <c r="F7" s="12" t="s">
        <v>12</v>
      </c>
      <c r="G7" s="1"/>
      <c r="I7" s="23" t="s">
        <v>18</v>
      </c>
      <c r="J7" s="27">
        <v>0.02</v>
      </c>
      <c r="K7" s="27">
        <v>0.04</v>
      </c>
      <c r="L7" s="27">
        <v>0.08</v>
      </c>
      <c r="M7" s="26">
        <v>0.17</v>
      </c>
    </row>
    <row r="8" spans="1:13" ht="28.8" x14ac:dyDescent="0.3">
      <c r="A8" s="28" t="s">
        <v>9</v>
      </c>
      <c r="B8" s="25" t="s">
        <v>108</v>
      </c>
      <c r="C8" s="25"/>
      <c r="D8" s="25"/>
      <c r="E8" s="4"/>
      <c r="F8" s="12" t="s">
        <v>11</v>
      </c>
      <c r="G8" s="1"/>
      <c r="I8" s="22" t="s">
        <v>113</v>
      </c>
      <c r="J8" s="27">
        <v>0.02</v>
      </c>
      <c r="K8" s="27">
        <v>0.08</v>
      </c>
      <c r="L8" s="27">
        <v>0.1</v>
      </c>
      <c r="M8" s="26">
        <v>0.17</v>
      </c>
    </row>
    <row r="9" spans="1:13" ht="28.8" x14ac:dyDescent="0.3">
      <c r="A9" s="28" t="s">
        <v>16</v>
      </c>
      <c r="B9" s="7" t="s">
        <v>113</v>
      </c>
      <c r="C9" s="25"/>
      <c r="D9" s="25"/>
      <c r="E9" s="4"/>
      <c r="F9" s="12" t="s">
        <v>13</v>
      </c>
      <c r="G9" s="1"/>
    </row>
    <row r="10" spans="1:13" x14ac:dyDescent="0.3">
      <c r="A10" s="24" t="s">
        <v>114</v>
      </c>
      <c r="B10" s="25">
        <v>2008</v>
      </c>
      <c r="C10" s="25"/>
      <c r="D10" s="25"/>
      <c r="E10" s="4"/>
      <c r="F10" s="12" t="s">
        <v>15</v>
      </c>
      <c r="G10" s="1"/>
    </row>
    <row r="11" spans="1:13" ht="28.8" x14ac:dyDescent="0.3">
      <c r="A11" s="11" t="s">
        <v>115</v>
      </c>
      <c r="B11" s="25"/>
      <c r="C11" s="25"/>
      <c r="D11" s="25"/>
      <c r="F11" s="12" t="s">
        <v>14</v>
      </c>
      <c r="G11" s="14"/>
    </row>
    <row r="12" spans="1:13" ht="14.4" customHeight="1" x14ac:dyDescent="0.3">
      <c r="A12" s="24" t="s">
        <v>116</v>
      </c>
      <c r="B12" s="29">
        <v>0.02</v>
      </c>
      <c r="C12" s="29" t="str">
        <f t="shared" ref="C12:D12" si="0">IFERROR(VLOOKUP(C9,$I$5:$M$8,MATCH(C8,$I$5:$M$5,0),FALSE)*IF(ISBLANK(C10)=TRUE,1,(1-IF(C10&gt;=2010,0,(2010-C10)*0.1)))*IF(ISBLANK(C11),1,C11/12),"")</f>
        <v/>
      </c>
      <c r="D12" s="29" t="str">
        <f t="shared" si="0"/>
        <v/>
      </c>
      <c r="F12" s="9"/>
    </row>
    <row r="13" spans="1:13" ht="28.8" x14ac:dyDescent="0.3">
      <c r="A13" s="11" t="s">
        <v>180</v>
      </c>
      <c r="B13" s="30">
        <f>IFERROR(B7*B12,"")</f>
        <v>1.3766</v>
      </c>
      <c r="C13" s="30" t="str">
        <f t="shared" ref="C13:D13" si="1">IFERROR(C7*C12,"")</f>
        <v/>
      </c>
      <c r="D13" s="30" t="str">
        <f t="shared" si="1"/>
        <v/>
      </c>
      <c r="F13" s="85" t="s">
        <v>121</v>
      </c>
      <c r="G13" s="85"/>
    </row>
    <row r="14" spans="1:13" x14ac:dyDescent="0.3">
      <c r="A14" s="31" t="s">
        <v>117</v>
      </c>
      <c r="B14" s="32"/>
      <c r="C14" s="32"/>
      <c r="D14" s="32"/>
      <c r="F14" s="85"/>
      <c r="G14" s="85"/>
    </row>
    <row r="15" spans="1:13" ht="28.8" x14ac:dyDescent="0.3">
      <c r="A15" s="11" t="s">
        <v>118</v>
      </c>
      <c r="B15" s="1"/>
      <c r="C15" s="1"/>
      <c r="D15" s="1"/>
      <c r="F15" s="85"/>
      <c r="G15" s="85"/>
    </row>
    <row r="16" spans="1:13" x14ac:dyDescent="0.3">
      <c r="A16" s="24" t="s">
        <v>116</v>
      </c>
      <c r="B16" s="33">
        <v>0.02</v>
      </c>
      <c r="C16" s="33">
        <v>0.02</v>
      </c>
      <c r="D16" s="33">
        <v>0.02</v>
      </c>
    </row>
    <row r="17" spans="1:4" ht="28.8" x14ac:dyDescent="0.3">
      <c r="A17" s="11" t="s">
        <v>181</v>
      </c>
      <c r="B17" s="1"/>
      <c r="C17" s="1"/>
      <c r="D17" s="1"/>
    </row>
  </sheetData>
  <mergeCells count="3">
    <mergeCell ref="F4:G4"/>
    <mergeCell ref="I4:M4"/>
    <mergeCell ref="F13:G15"/>
  </mergeCells>
  <dataValidations count="3">
    <dataValidation type="list" allowBlank="1" showInputMessage="1" showErrorMessage="1" sqref="B9" xr:uid="{AAA0027D-7AF0-46F1-A456-03706C0DD374}">
      <formula1>$I$6:$I$8</formula1>
    </dataValidation>
    <dataValidation type="list" allowBlank="1" showInputMessage="1" showErrorMessage="1" sqref="B8:D8" xr:uid="{5369411A-B36C-46E6-99E4-D7AC170D6421}">
      <formula1>$J$5:$M$5</formula1>
    </dataValidation>
    <dataValidation type="list" allowBlank="1" showInputMessage="1" showErrorMessage="1" sqref="C9:D9" xr:uid="{66662561-F43E-44E4-8080-E378BEB9512B}">
      <formula1>$J$5:$J$7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04698-87A4-4CEF-8764-8874611297EB}">
  <dimension ref="A1:S14"/>
  <sheetViews>
    <sheetView zoomScaleNormal="100" workbookViewId="0">
      <selection activeCell="B6" sqref="B6"/>
    </sheetView>
  </sheetViews>
  <sheetFormatPr defaultRowHeight="14.4" x14ac:dyDescent="0.3"/>
  <cols>
    <col min="1" max="1" width="38.44140625" style="6" customWidth="1"/>
    <col min="2" max="2" width="54.33203125" customWidth="1"/>
    <col min="3" max="3" width="50.109375" customWidth="1"/>
  </cols>
  <sheetData>
    <row r="1" spans="1:19" ht="18" x14ac:dyDescent="0.35">
      <c r="A1" s="86" t="s">
        <v>83</v>
      </c>
      <c r="B1" s="86"/>
      <c r="C1" s="86"/>
      <c r="D1" s="86"/>
      <c r="E1" s="86"/>
      <c r="F1" s="86"/>
      <c r="G1" s="86"/>
      <c r="H1" s="86"/>
      <c r="I1" s="86"/>
      <c r="J1" s="86"/>
      <c r="K1" s="86"/>
      <c r="L1" s="86"/>
      <c r="M1" s="86"/>
      <c r="N1" s="86"/>
      <c r="O1" s="86"/>
      <c r="P1" s="86"/>
      <c r="Q1" s="86"/>
      <c r="R1" s="86"/>
      <c r="S1" s="86"/>
    </row>
    <row r="2" spans="1:19" x14ac:dyDescent="0.3">
      <c r="A2" s="2"/>
      <c r="B2" s="1" t="s">
        <v>138</v>
      </c>
      <c r="C2" s="1"/>
    </row>
    <row r="3" spans="1:19" ht="75" customHeight="1" x14ac:dyDescent="0.3">
      <c r="A3" s="10" t="s">
        <v>84</v>
      </c>
      <c r="B3" s="36" t="s">
        <v>182</v>
      </c>
      <c r="C3" s="1"/>
    </row>
    <row r="4" spans="1:19" ht="75.599999999999994" customHeight="1" x14ac:dyDescent="0.3">
      <c r="A4" s="10" t="s">
        <v>183</v>
      </c>
      <c r="B4" s="37" t="s">
        <v>194</v>
      </c>
      <c r="C4" s="1"/>
    </row>
    <row r="5" spans="1:19" ht="28.8" x14ac:dyDescent="0.3">
      <c r="A5" s="10" t="s">
        <v>74</v>
      </c>
      <c r="B5" s="68">
        <v>0.05</v>
      </c>
      <c r="C5" s="1"/>
    </row>
    <row r="6" spans="1:19" ht="72" x14ac:dyDescent="0.3">
      <c r="A6" s="10" t="s">
        <v>75</v>
      </c>
      <c r="B6" s="2" t="s">
        <v>212</v>
      </c>
      <c r="C6" s="1"/>
    </row>
    <row r="8" spans="1:19" ht="18" x14ac:dyDescent="0.35">
      <c r="A8" s="86" t="s">
        <v>76</v>
      </c>
      <c r="B8" s="86"/>
    </row>
    <row r="9" spans="1:19" ht="28.8" x14ac:dyDescent="0.3">
      <c r="A9" s="10" t="s">
        <v>195</v>
      </c>
      <c r="B9" s="1" t="s">
        <v>196</v>
      </c>
    </row>
    <row r="11" spans="1:19" ht="18" x14ac:dyDescent="0.35">
      <c r="A11" s="87" t="s">
        <v>97</v>
      </c>
      <c r="B11" s="88"/>
    </row>
    <row r="12" spans="1:19" ht="57.6" x14ac:dyDescent="0.3">
      <c r="A12" s="10" t="s">
        <v>98</v>
      </c>
      <c r="B12" s="49" t="s">
        <v>141</v>
      </c>
    </row>
    <row r="14" spans="1:19" ht="33.75" customHeight="1" x14ac:dyDescent="0.3"/>
  </sheetData>
  <mergeCells count="3">
    <mergeCell ref="A1:S1"/>
    <mergeCell ref="A8:B8"/>
    <mergeCell ref="A11:B11"/>
  </mergeCells>
  <hyperlinks>
    <hyperlink ref="B12" r:id="rId1" xr:uid="{1C4A6B50-CCA0-4655-A1E7-6F67F03F3DDD}"/>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BBFDC-721F-44C3-AB8E-697FF1267649}">
  <dimension ref="A1:C10"/>
  <sheetViews>
    <sheetView tabSelected="1" zoomScale="130" zoomScaleNormal="130" workbookViewId="0">
      <selection activeCell="D9" sqref="D9"/>
    </sheetView>
  </sheetViews>
  <sheetFormatPr defaultRowHeight="14.4" x14ac:dyDescent="0.3"/>
  <cols>
    <col min="1" max="1" width="53.5546875" customWidth="1"/>
    <col min="2" max="2" width="63.33203125" bestFit="1" customWidth="1"/>
    <col min="4" max="4" width="23.44140625" customWidth="1"/>
  </cols>
  <sheetData>
    <row r="1" spans="1:3" ht="18" x14ac:dyDescent="0.35">
      <c r="A1" s="81" t="s">
        <v>197</v>
      </c>
      <c r="B1" s="81"/>
    </row>
    <row r="2" spans="1:3" ht="16.5" customHeight="1" x14ac:dyDescent="0.3">
      <c r="A2" s="35" t="s">
        <v>90</v>
      </c>
      <c r="B2" s="70" t="s">
        <v>122</v>
      </c>
    </row>
    <row r="3" spans="1:3" ht="57.6" x14ac:dyDescent="0.3">
      <c r="A3" s="35" t="s">
        <v>189</v>
      </c>
      <c r="B3" s="66" t="s">
        <v>208</v>
      </c>
      <c r="C3" s="15"/>
    </row>
    <row r="4" spans="1:3" ht="28.8" x14ac:dyDescent="0.3">
      <c r="A4" s="35" t="s">
        <v>205</v>
      </c>
      <c r="B4" s="69" t="s">
        <v>209</v>
      </c>
      <c r="C4" s="15"/>
    </row>
    <row r="5" spans="1:3" x14ac:dyDescent="0.3">
      <c r="A5" s="64" t="s">
        <v>85</v>
      </c>
      <c r="B5" s="70" t="s">
        <v>88</v>
      </c>
      <c r="C5" s="15"/>
    </row>
    <row r="6" spans="1:3" x14ac:dyDescent="0.3">
      <c r="A6" s="64" t="s">
        <v>86</v>
      </c>
      <c r="B6" s="70" t="s">
        <v>89</v>
      </c>
      <c r="C6" s="15"/>
    </row>
    <row r="7" spans="1:3" x14ac:dyDescent="0.3">
      <c r="A7" s="64" t="s">
        <v>190</v>
      </c>
      <c r="B7" s="53" t="s">
        <v>211</v>
      </c>
    </row>
    <row r="8" spans="1:3" ht="43.2" x14ac:dyDescent="0.3">
      <c r="A8" s="64" t="s">
        <v>87</v>
      </c>
      <c r="B8" s="92" t="s">
        <v>213</v>
      </c>
    </row>
    <row r="9" spans="1:3" ht="28.8" x14ac:dyDescent="0.3">
      <c r="A9" s="64" t="s">
        <v>191</v>
      </c>
      <c r="B9" s="53" t="s">
        <v>210</v>
      </c>
    </row>
    <row r="10" spans="1:3" ht="57.6" x14ac:dyDescent="0.3">
      <c r="A10" s="35" t="s">
        <v>192</v>
      </c>
      <c r="B10" s="1"/>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MCM Reporting</vt:lpstr>
      <vt:lpstr>Additional Reporting</vt:lpstr>
      <vt:lpstr>NonStructural BMPs</vt:lpstr>
      <vt:lpstr>FRP Implementation</vt:lpstr>
      <vt:lpstr>PCP Development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VTDEC</dc:creator>
  <cp:lastModifiedBy>Lisa Cicchetti</cp:lastModifiedBy>
  <cp:lastPrinted>2019-11-06T13:56:43Z</cp:lastPrinted>
  <dcterms:created xsi:type="dcterms:W3CDTF">2017-05-17T15:08:11Z</dcterms:created>
  <dcterms:modified xsi:type="dcterms:W3CDTF">2024-03-29T16:39:08Z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27afc43c85764d59b2933c12ff2fe57b</vt:lpwstr>
  </property>
</Properties>
</file>