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defaultThemeVersion="124226"/>
  <mc:AlternateContent xmlns:mc="http://schemas.openxmlformats.org/markup-compatibility/2006">
    <mc:Choice Requires="x15">
      <x15ac:absPath xmlns:x15ac="http://schemas.microsoft.com/office/spreadsheetml/2010/11/ac" url="https://vermontgov.sharepoint.com/teams/ANR-DECCleanWaterInitiativeProgramTeam/Shared Documents/Grants and Contracts/Project Development/"/>
    </mc:Choice>
  </mc:AlternateContent>
  <xr:revisionPtr revIDLastSave="2" documentId="8_{6BF18972-B5F8-4EB8-8991-7159E14214D9}" xr6:coauthVersionLast="47" xr6:coauthVersionMax="47" xr10:uidLastSave="{D9A94A86-C836-46B9-A111-048E9E9B653B}"/>
  <bookViews>
    <workbookView xWindow="-48120" yWindow="-4860" windowWidth="29040" windowHeight="15840" xr2:uid="{00000000-000D-0000-FFFF-FFFF00000000}"/>
  </bookViews>
  <sheets>
    <sheet name="Budget Template" sheetId="1" r:id="rId1"/>
    <sheet name="Instructions" sheetId="3" r:id="rId2"/>
    <sheet name="Sample Budget" sheetId="4" state="hidden" r:id="rId3"/>
    <sheet name="Sheet2" sheetId="2" state="hidden" r:id="rId4"/>
  </sheets>
  <definedNames>
    <definedName name="_xlnm.Print_Area" localSheetId="0">'Budget Template'!$A$1:$G$49</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 i="1" l="1"/>
  <c r="G6" i="1" s="1"/>
  <c r="E34" i="1"/>
  <c r="G34" i="1" s="1"/>
  <c r="E27" i="1"/>
  <c r="G27" i="1" s="1"/>
  <c r="E28" i="1"/>
  <c r="G28" i="1" s="1"/>
  <c r="E7" i="1"/>
  <c r="E15" i="4" l="1"/>
  <c r="G15" i="4" s="1"/>
  <c r="E5" i="4"/>
  <c r="G5" i="4" s="1"/>
  <c r="E6" i="4"/>
  <c r="G6" i="4" s="1"/>
  <c r="F7" i="4"/>
  <c r="F11" i="4"/>
  <c r="E14" i="4"/>
  <c r="G14" i="4" s="1"/>
  <c r="E16" i="4"/>
  <c r="G16" i="4"/>
  <c r="F17" i="4"/>
  <c r="E20" i="4"/>
  <c r="E21" i="4"/>
  <c r="G21" i="4" s="1"/>
  <c r="F22" i="4"/>
  <c r="E25" i="4"/>
  <c r="E27" i="4" s="1"/>
  <c r="E26" i="4"/>
  <c r="G26" i="4" s="1"/>
  <c r="F27" i="4"/>
  <c r="E30" i="4"/>
  <c r="G30" i="4" s="1"/>
  <c r="E31" i="4"/>
  <c r="G31" i="4" s="1"/>
  <c r="F32" i="4"/>
  <c r="E35" i="4"/>
  <c r="E36" i="4" s="1"/>
  <c r="F36" i="4"/>
  <c r="F38" i="4" l="1"/>
  <c r="E22" i="4"/>
  <c r="G32" i="4"/>
  <c r="G17" i="4"/>
  <c r="G20" i="4"/>
  <c r="G22" i="4"/>
  <c r="G25" i="4"/>
  <c r="G27" i="4" s="1"/>
  <c r="E7" i="4"/>
  <c r="D10" i="4" s="1"/>
  <c r="E10" i="4" s="1"/>
  <c r="G10" i="4" s="1"/>
  <c r="G11" i="4" s="1"/>
  <c r="E32" i="4"/>
  <c r="G7" i="4"/>
  <c r="G35" i="4"/>
  <c r="G36" i="4" s="1"/>
  <c r="E17" i="4"/>
  <c r="F40" i="1"/>
  <c r="E39" i="1"/>
  <c r="G38" i="4" l="1"/>
  <c r="E11" i="4"/>
  <c r="E38" i="4" s="1"/>
  <c r="E39" i="4" s="1"/>
  <c r="E40" i="1"/>
  <c r="G39" i="1"/>
  <c r="G40" i="1" s="1"/>
  <c r="J1" i="2"/>
  <c r="I2" i="2"/>
  <c r="G2" i="2"/>
  <c r="I1" i="2"/>
  <c r="H1" i="2"/>
  <c r="G1" i="2"/>
  <c r="F1" i="2"/>
  <c r="E1" i="2"/>
  <c r="D1" i="2"/>
  <c r="C1" i="2"/>
  <c r="B1" i="2"/>
  <c r="A1" i="2"/>
  <c r="E40" i="4" l="1"/>
  <c r="E35" i="1"/>
  <c r="G35" i="1" s="1"/>
  <c r="E33" i="1"/>
  <c r="G33" i="1" s="1"/>
  <c r="E17" i="1"/>
  <c r="G17" i="1" s="1"/>
  <c r="E16" i="1"/>
  <c r="G16" i="1" s="1"/>
  <c r="E8" i="1"/>
  <c r="G8" i="1" s="1"/>
  <c r="G36" i="1" l="1"/>
  <c r="G18" i="1"/>
  <c r="C2" i="2" s="1"/>
  <c r="H2" i="2"/>
  <c r="F2" i="2" l="1"/>
  <c r="E5" i="1"/>
  <c r="G5" i="1" l="1"/>
  <c r="G9" i="1" s="1"/>
  <c r="A2" i="2" s="1"/>
  <c r="F36" i="1"/>
  <c r="E36" i="1" l="1"/>
  <c r="F30" i="1"/>
  <c r="F23" i="1"/>
  <c r="F18" i="1"/>
  <c r="F9" i="1"/>
  <c r="E29" i="1" l="1"/>
  <c r="G29" i="1" s="1"/>
  <c r="E26" i="1"/>
  <c r="G26" i="1" s="1"/>
  <c r="G30" i="1" s="1"/>
  <c r="E21" i="1"/>
  <c r="G21" i="1" s="1"/>
  <c r="E22" i="1"/>
  <c r="G22" i="1" s="1"/>
  <c r="E2" i="2" l="1"/>
  <c r="G23" i="1"/>
  <c r="D2" i="2" s="1"/>
  <c r="E18" i="1"/>
  <c r="E23" i="1"/>
  <c r="E30" i="1"/>
  <c r="E9" i="1" l="1"/>
  <c r="D12" i="1" l="1"/>
  <c r="E12" i="1" l="1"/>
  <c r="F13" i="1"/>
  <c r="F42" i="1" s="1"/>
  <c r="E13" i="1" l="1"/>
  <c r="G12" i="1"/>
  <c r="G13" i="1" s="1"/>
  <c r="G42" i="1" s="1"/>
  <c r="J2" i="2"/>
  <c r="E43" i="1" l="1"/>
  <c r="E42" i="1"/>
  <c r="E44" i="1" s="1"/>
  <c r="B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Helen Carr</author>
    <author>Carr, Helen</author>
  </authors>
  <commentList>
    <comment ref="F4" authorId="0" shapeId="0" xr:uid="{56028285-B6C1-4AA0-851E-2A81E6E8E00D}">
      <text>
        <r>
          <rPr>
            <b/>
            <sz val="9"/>
            <color indexed="81"/>
            <rFont val="Tahoma"/>
            <charset val="1"/>
          </rPr>
          <t>Helen Carr:</t>
        </r>
        <r>
          <rPr>
            <sz val="9"/>
            <color indexed="81"/>
            <rFont val="Tahoma"/>
            <charset val="1"/>
          </rPr>
          <t xml:space="preserve">
Previously referred to as "match"</t>
        </r>
      </text>
    </comment>
    <comment ref="A8" authorId="1" shapeId="0" xr:uid="{4563549B-7AF1-4282-8E34-D85D55CE3858}">
      <text>
        <r>
          <rPr>
            <b/>
            <sz val="9"/>
            <color indexed="81"/>
            <rFont val="Tahoma"/>
            <family val="2"/>
          </rPr>
          <t>Administrator:</t>
        </r>
        <r>
          <rPr>
            <sz val="9"/>
            <color indexed="81"/>
            <rFont val="Tahoma"/>
            <family val="2"/>
          </rPr>
          <t xml:space="preserve">
Insert additional rows as needed. Make sure to copy formulas from above in new rows.</t>
        </r>
      </text>
    </comment>
    <comment ref="F11" authorId="0" shapeId="0" xr:uid="{597568E1-1A46-4360-832E-7A967C01F633}">
      <text>
        <r>
          <rPr>
            <b/>
            <sz val="9"/>
            <color indexed="81"/>
            <rFont val="Tahoma"/>
            <charset val="1"/>
          </rPr>
          <t>Helen Carr:</t>
        </r>
        <r>
          <rPr>
            <sz val="9"/>
            <color indexed="81"/>
            <rFont val="Tahoma"/>
            <charset val="1"/>
          </rPr>
          <t xml:space="preserve">
Previously referred to as "match"</t>
        </r>
      </text>
    </comment>
    <comment ref="F15" authorId="0" shapeId="0" xr:uid="{661EFD98-83F8-40B0-BA3E-37FBFF9F9CBB}">
      <text>
        <r>
          <rPr>
            <b/>
            <sz val="9"/>
            <color indexed="81"/>
            <rFont val="Tahoma"/>
            <charset val="1"/>
          </rPr>
          <t>Helen Carr:</t>
        </r>
        <r>
          <rPr>
            <sz val="9"/>
            <color indexed="81"/>
            <rFont val="Tahoma"/>
            <charset val="1"/>
          </rPr>
          <t xml:space="preserve">
Previously referred to as "match"</t>
        </r>
      </text>
    </comment>
    <comment ref="A17" authorId="1" shapeId="0" xr:uid="{1754AD99-FE65-44F6-897E-12D339ED7B3B}">
      <text>
        <r>
          <rPr>
            <sz val="9"/>
            <color indexed="81"/>
            <rFont val="Tahoma"/>
            <family val="2"/>
          </rPr>
          <t>Insert additional rows as needed. Make sure to copy formulas from above in new rows.</t>
        </r>
      </text>
    </comment>
    <comment ref="F20" authorId="0" shapeId="0" xr:uid="{60DC6288-E00A-476F-A687-02A59D0C4736}">
      <text>
        <r>
          <rPr>
            <b/>
            <sz val="9"/>
            <color indexed="81"/>
            <rFont val="Tahoma"/>
            <charset val="1"/>
          </rPr>
          <t>Helen Carr:</t>
        </r>
        <r>
          <rPr>
            <sz val="9"/>
            <color indexed="81"/>
            <rFont val="Tahoma"/>
            <charset val="1"/>
          </rPr>
          <t xml:space="preserve">
Previously referred to as "match"</t>
        </r>
      </text>
    </comment>
    <comment ref="A22" authorId="1" shapeId="0" xr:uid="{5842362A-15E0-4C48-8841-9C1EF56FB7CE}">
      <text>
        <r>
          <rPr>
            <sz val="9"/>
            <color indexed="81"/>
            <rFont val="Tahoma"/>
            <family val="2"/>
          </rPr>
          <t>Insert additional rows as needed. Make sure to copy formulas from above in new rows.</t>
        </r>
      </text>
    </comment>
    <comment ref="F25" authorId="0" shapeId="0" xr:uid="{94E24165-EDDC-4119-A137-B84233616D12}">
      <text>
        <r>
          <rPr>
            <b/>
            <sz val="9"/>
            <color indexed="81"/>
            <rFont val="Tahoma"/>
            <charset val="1"/>
          </rPr>
          <t>Helen Carr:</t>
        </r>
        <r>
          <rPr>
            <sz val="9"/>
            <color indexed="81"/>
            <rFont val="Tahoma"/>
            <charset val="1"/>
          </rPr>
          <t xml:space="preserve">
Previously referred to as "match"</t>
        </r>
      </text>
    </comment>
    <comment ref="A29" authorId="1" shapeId="0" xr:uid="{F17231DE-45AB-4DCB-82E0-6CFFB262F305}">
      <text>
        <r>
          <rPr>
            <sz val="9"/>
            <color indexed="81"/>
            <rFont val="Tahoma"/>
            <family val="2"/>
          </rPr>
          <t>Insert additional rows as needed. Make sure to copy formulas from above in new rows.</t>
        </r>
      </text>
    </comment>
    <comment ref="F32" authorId="0" shapeId="0" xr:uid="{E8959F74-197F-49CA-8C8D-AEEA56803913}">
      <text>
        <r>
          <rPr>
            <b/>
            <sz val="9"/>
            <color indexed="81"/>
            <rFont val="Tahoma"/>
            <charset val="1"/>
          </rPr>
          <t>Helen Carr:</t>
        </r>
        <r>
          <rPr>
            <sz val="9"/>
            <color indexed="81"/>
            <rFont val="Tahoma"/>
            <charset val="1"/>
          </rPr>
          <t xml:space="preserve">
Previously referred to as "match"</t>
        </r>
      </text>
    </comment>
    <comment ref="A35" authorId="1" shapeId="0" xr:uid="{35D11770-2B52-4432-B6AD-6AC4AC4304E8}">
      <text>
        <r>
          <rPr>
            <sz val="9"/>
            <color indexed="81"/>
            <rFont val="Tahoma"/>
            <family val="2"/>
          </rPr>
          <t>Insert additional rows as needed. Make sure to copy formulas from above in new rows.</t>
        </r>
      </text>
    </comment>
    <comment ref="F38" authorId="0" shapeId="0" xr:uid="{A9C58324-3B9D-4A71-A96B-19D183439B59}">
      <text>
        <r>
          <rPr>
            <b/>
            <sz val="9"/>
            <color indexed="81"/>
            <rFont val="Tahoma"/>
            <charset val="1"/>
          </rPr>
          <t>Helen Carr:</t>
        </r>
        <r>
          <rPr>
            <sz val="9"/>
            <color indexed="81"/>
            <rFont val="Tahoma"/>
            <charset val="1"/>
          </rPr>
          <t xml:space="preserve">
Previously referred to as "match"</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Carr, Helen</author>
  </authors>
  <commentList>
    <comment ref="A6" authorId="0" shapeId="0" xr:uid="{38A9C898-E715-4EDC-A577-0786D392705C}">
      <text>
        <r>
          <rPr>
            <b/>
            <sz val="9"/>
            <color indexed="81"/>
            <rFont val="Tahoma"/>
            <family val="2"/>
          </rPr>
          <t>Administrator:</t>
        </r>
        <r>
          <rPr>
            <sz val="9"/>
            <color indexed="81"/>
            <rFont val="Tahoma"/>
            <family val="2"/>
          </rPr>
          <t xml:space="preserve">
Insert additional rows as needed. Make sure to copy formulas from above in new rows.</t>
        </r>
      </text>
    </comment>
    <comment ref="A16" authorId="0" shapeId="0" xr:uid="{EFE9BB03-18DB-461B-B411-775F60E67841}">
      <text>
        <r>
          <rPr>
            <sz val="9"/>
            <color indexed="81"/>
            <rFont val="Tahoma"/>
            <family val="2"/>
          </rPr>
          <t>Insert additional rows as needed. Make sure to copy formulas from above in new rows.</t>
        </r>
      </text>
    </comment>
    <comment ref="A19" authorId="0" shapeId="0" xr:uid="{BB08D556-1792-4339-BCD2-D0DB5E289A3B}">
      <text>
        <r>
          <rPr>
            <b/>
            <sz val="9"/>
            <color indexed="81"/>
            <rFont val="Tahoma"/>
            <charset val="1"/>
          </rPr>
          <t xml:space="preserve">You may hide rows you are not going to use. </t>
        </r>
      </text>
    </comment>
    <comment ref="A21" authorId="0" shapeId="0" xr:uid="{6D1C57A8-7DA7-4D75-ACA9-A1444D1208D5}">
      <text>
        <r>
          <rPr>
            <sz val="9"/>
            <color indexed="81"/>
            <rFont val="Tahoma"/>
            <family val="2"/>
          </rPr>
          <t>Insert additional rows as needed. Make sure to copy formulas from above in new rows.</t>
        </r>
      </text>
    </comment>
    <comment ref="A26" authorId="0" shapeId="0" xr:uid="{2EDA41B4-53C0-4CD1-B0EE-003E280E6E10}">
      <text>
        <r>
          <rPr>
            <sz val="9"/>
            <color indexed="81"/>
            <rFont val="Tahoma"/>
            <family val="2"/>
          </rPr>
          <t>Insert additional rows as needed. Make sure to copy formulas from above in new rows.</t>
        </r>
      </text>
    </comment>
    <comment ref="A31" authorId="0" shapeId="0" xr:uid="{B9918DBE-F5CF-4B95-86A0-1A5434BE7206}">
      <text>
        <r>
          <rPr>
            <sz val="9"/>
            <color indexed="81"/>
            <rFont val="Tahoma"/>
            <family val="2"/>
          </rPr>
          <t>Insert additional rows as needed. Make sure to copy formulas from above in new rows.</t>
        </r>
      </text>
    </comment>
  </commentList>
</comments>
</file>

<file path=xl/sharedStrings.xml><?xml version="1.0" encoding="utf-8"?>
<sst xmlns="http://schemas.openxmlformats.org/spreadsheetml/2006/main" count="173" uniqueCount="99">
  <si>
    <t>Supplies</t>
  </si>
  <si>
    <t>Clean Water Initiative Program</t>
  </si>
  <si>
    <t>Hourly Rate</t>
  </si>
  <si>
    <t>Salary Expense</t>
  </si>
  <si>
    <t>Hours</t>
  </si>
  <si>
    <t>Personnel (Name, Title)</t>
  </si>
  <si>
    <t>Tasks/Responsibilities</t>
  </si>
  <si>
    <t>Personnel Subtotal</t>
  </si>
  <si>
    <t>Fringe Benefits Rate</t>
  </si>
  <si>
    <t>Fringe Benefits Subtotal</t>
  </si>
  <si>
    <t xml:space="preserve">Fringe Benefits </t>
  </si>
  <si>
    <t>Includes FICA, retirement, health insurance and workers' comp</t>
  </si>
  <si>
    <t>Anticipated Travel</t>
  </si>
  <si>
    <t>Purpose</t>
  </si>
  <si>
    <t>Miles</t>
  </si>
  <si>
    <t>Mileage Rate</t>
  </si>
  <si>
    <t>Travel Subtotal</t>
  </si>
  <si>
    <t>Description/Use</t>
  </si>
  <si>
    <t># of Units</t>
  </si>
  <si>
    <t>Unit Cost</t>
  </si>
  <si>
    <t>Equipment Subtotal</t>
  </si>
  <si>
    <t>Supplies Subtotal</t>
  </si>
  <si>
    <t>Match</t>
  </si>
  <si>
    <t>Contractual Subtotal</t>
  </si>
  <si>
    <t>Amount Requested</t>
  </si>
  <si>
    <t>Percent Match</t>
  </si>
  <si>
    <t>Indirect Costs</t>
  </si>
  <si>
    <t>Notes:</t>
  </si>
  <si>
    <t>Entering information</t>
  </si>
  <si>
    <t>Indirect Subtotal</t>
  </si>
  <si>
    <t>Indirect Rate</t>
  </si>
  <si>
    <t xml:space="preserve">Unit Column (Column C): </t>
  </si>
  <si>
    <t xml:space="preserve">Enter the number of units (eg. hours, miles, rate or units) required for this project.  </t>
  </si>
  <si>
    <t xml:space="preserve">Unit Cost or Rate Column (Column D): </t>
  </si>
  <si>
    <t xml:space="preserve">Enter the unit cost or rate related to the particular line item. </t>
  </si>
  <si>
    <t xml:space="preserve">Expense Column (Column E): </t>
  </si>
  <si>
    <t xml:space="preserve">Amount Requested (Column G): </t>
  </si>
  <si>
    <t>Match+ Amount requested= Total project cost</t>
  </si>
  <si>
    <t>Item (Column A):</t>
  </si>
  <si>
    <t>Enter the name of the project related item</t>
  </si>
  <si>
    <t>Total Indirect cost</t>
  </si>
  <si>
    <t>If rate is above 10%, provide documentation indicating the reason</t>
  </si>
  <si>
    <t>Total Salary Expense</t>
  </si>
  <si>
    <t>Total Fringe Benefits Expense</t>
  </si>
  <si>
    <t>Total Travel Expense</t>
  </si>
  <si>
    <t>Total Equipment Expense</t>
  </si>
  <si>
    <t>Equipment Rental</t>
  </si>
  <si>
    <t>Updated 1/25/2019</t>
  </si>
  <si>
    <t>Contractual/Construction</t>
  </si>
  <si>
    <t>Total Supplies Expense</t>
  </si>
  <si>
    <t>Total Contract. Expense</t>
  </si>
  <si>
    <t>Match amount</t>
  </si>
  <si>
    <t>Amount requested</t>
  </si>
  <si>
    <t>SFY 2020</t>
  </si>
  <si>
    <t>Totals</t>
  </si>
  <si>
    <t xml:space="preserve">Gray cells auto-calculate, do not edit. Enter white cells only. </t>
  </si>
  <si>
    <r>
      <t xml:space="preserve">1. For each expense item in the budget, enter the number of </t>
    </r>
    <r>
      <rPr>
        <b/>
        <sz val="10"/>
        <rFont val="Arial"/>
        <family val="2"/>
      </rPr>
      <t>units</t>
    </r>
    <r>
      <rPr>
        <sz val="10"/>
        <rFont val="Arial"/>
        <family val="2"/>
      </rPr>
      <t xml:space="preserve"> and the </t>
    </r>
    <r>
      <rPr>
        <b/>
        <sz val="10"/>
        <rFont val="Arial"/>
        <family val="2"/>
      </rPr>
      <t>unit cost.</t>
    </r>
    <r>
      <rPr>
        <sz val="10"/>
        <rFont val="Arial"/>
        <family val="2"/>
      </rPr>
      <t xml:space="preserve"> The template automatically calculates a total cost based on these numbers.</t>
    </r>
  </si>
  <si>
    <t xml:space="preserve">DEC strongly encourages applicants to make every effort to secure accurate estimates for the proposal’s budget, including working with contractors to secure quotes/bids during the proposal development process. </t>
  </si>
  <si>
    <t>Directions by Column and Row</t>
  </si>
  <si>
    <t xml:space="preserve">Expenditures are cost-reimbursable, documentation of expenses is required. </t>
  </si>
  <si>
    <t>develop and compile deliverables</t>
  </si>
  <si>
    <t xml:space="preserve">Review "Instructions" tab for information on completing this form </t>
  </si>
  <si>
    <t>Sally Johnson,  Volunteer Coordinator, Tree Co.</t>
  </si>
  <si>
    <t xml:space="preserve">Joe Smith, Project Manager, Tree Co. </t>
  </si>
  <si>
    <t>coordinate field days, recruit volunteers</t>
  </si>
  <si>
    <t xml:space="preserve"> Cost related to Indirect rate </t>
  </si>
  <si>
    <t>Field Days</t>
  </si>
  <si>
    <t>see attached quote</t>
  </si>
  <si>
    <t>Volunteers</t>
  </si>
  <si>
    <t>approximately 15 volunteers working for 3 hours at estimated 12$/hr</t>
  </si>
  <si>
    <t>3000 bare root stems</t>
  </si>
  <si>
    <t xml:space="preserve">SAMPLE Ecosystems Restoration Grants Budget Template </t>
  </si>
  <si>
    <t>Landowner Outreach</t>
  </si>
  <si>
    <t>Tree plantings field days in Cabot VT</t>
  </si>
  <si>
    <r>
      <rPr>
        <b/>
        <sz val="10"/>
        <color theme="0"/>
        <rFont val="Arial"/>
        <family val="2"/>
      </rPr>
      <t>Description/Use</t>
    </r>
    <r>
      <rPr>
        <sz val="10"/>
        <color theme="0"/>
        <rFont val="Arial"/>
        <family val="2"/>
      </rPr>
      <t xml:space="preserve"> </t>
    </r>
    <r>
      <rPr>
        <sz val="9"/>
        <color theme="0"/>
        <rFont val="Arial"/>
        <family val="2"/>
      </rPr>
      <t>(attach any quotes from consultants/contractors)</t>
    </r>
  </si>
  <si>
    <t>Description/Use (Column B)</t>
  </si>
  <si>
    <t>This field is auto-calculated by multiplying the units and the unit cost and it indicates the total cost of the budget item. Do not edit the calculations.</t>
  </si>
  <si>
    <t>Enter the description or purpose for the item, you may need to make the row wider to accomadate more text</t>
  </si>
  <si>
    <t>Totals Row (Row 42)</t>
  </si>
  <si>
    <t xml:space="preserve">Note: Do not edit any formulas in gray cells. </t>
  </si>
  <si>
    <t xml:space="preserve">4. When completed, save the Budget Template form as a PDF and attach to the application file.  </t>
  </si>
  <si>
    <t>Updated 3/23/2021</t>
  </si>
  <si>
    <t xml:space="preserve">Gray cells auto-calculate, do not edit. Enter in white cells only. </t>
  </si>
  <si>
    <t>Leverage amount</t>
  </si>
  <si>
    <r>
      <t>2. You must then enter what portion of that total cost will be provided as leverage/</t>
    </r>
    <r>
      <rPr>
        <b/>
        <sz val="10"/>
        <rFont val="Arial"/>
        <family val="2"/>
      </rPr>
      <t>match</t>
    </r>
    <r>
      <rPr>
        <sz val="10"/>
        <rFont val="Arial"/>
        <family val="2"/>
      </rPr>
      <t xml:space="preserve"> (if any).  The Amount Requested column auto-calculates based on the Cost minus leverage.  </t>
    </r>
  </si>
  <si>
    <t xml:space="preserve">3. Totals for Project Cost, Leverage Amount and Amount Requested are automatically calculated at the bottom of the page in Row 47.  </t>
  </si>
  <si>
    <t xml:space="preserve">Leverage Amount Column (Column F): </t>
  </si>
  <si>
    <t>This column is autocalculated based on Expense minus Leverage. It is the amount you are requesting to be funded in this proposal.   *ensure this value is not negative</t>
  </si>
  <si>
    <t xml:space="preserve">Enter the amount of leverage/match funds in the white cells that will be contributed to cover total project costs, if any. This can be the dollar equlivient such as volunteer labor.  Do not edit the subtotal row (in gray) of the match column to avoid miscalculations. </t>
  </si>
  <si>
    <t xml:space="preserve">This row shows the final auto-calculated totals for Total Project cost (Column E), Total Leverage (Column F) and Total Amount Requested (Column G). Ensure these numbers are correct and copy these totals onto the Application form. If the numbers appear to be incorrect, edit the information in the white cells above. Do not edit the formulas in these cells.  </t>
  </si>
  <si>
    <t>Percent Leveraged</t>
  </si>
  <si>
    <t>Leverage+ Amount requested= Total project cost</t>
  </si>
  <si>
    <t>The percent Leverage is auto-calculated, Do not edit. This is for DEC review purposes.</t>
  </si>
  <si>
    <t>Percent Leverage (Row 43)</t>
  </si>
  <si>
    <t>Leverage+ Amount requested= Total project cost (Row 44)</t>
  </si>
  <si>
    <t xml:space="preserve">The total leveaged plus the amount requested must equal total project cost. If it does not, column E will display "PLEASE FIX". If these amounts agree, the cell displays "YES".  Ensure this cell says "YES" prior to submitting,  </t>
  </si>
  <si>
    <t>FY 2021 Funding Policy</t>
  </si>
  <si>
    <t xml:space="preserve">For further inforation about eligible and ineligible expenses refer to </t>
  </si>
  <si>
    <t xml:space="preserve">Budget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</si>
</sst>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yyyy"/>
    <numFmt numFmtId="165" formatCode="0.0%"/>
    <numFmt numFmtId="166" formatCode="&quot;$&quot;#,##0.00"/>
  </numFmts>
  <fonts count="29" x14ac:knownFonts="1">
    <font>
      <sz val="10"/>
      <name val="Arial"/>
    </font>
    <font>
      <sz val="10"/>
      <name val="Arial"/>
      <family val="2"/>
    </font>
    <font>
      <sz val="8"/>
      <name val="Arial"/>
      <family val="2"/>
    </font>
    <font>
      <b/>
      <sz val="15"/>
      <color theme="3"/>
      <name val="Calibri"/>
      <family val="2"/>
      <scheme val="minor"/>
    </font>
    <font>
      <b/>
      <sz val="11"/>
      <color theme="3"/>
      <name val="Calibri"/>
      <family val="2"/>
      <scheme val="minor"/>
    </font>
    <font>
      <b/>
      <sz val="10"/>
      <name val="Arial"/>
      <family val="2"/>
    </font>
    <font>
      <b/>
      <sz val="10"/>
      <color theme="3" tint="-0.249977111117893"/>
      <name val="Arial"/>
      <family val="2"/>
    </font>
    <font>
      <sz val="10"/>
      <name val="Arial"/>
      <family val="2"/>
    </font>
    <font>
      <b/>
      <sz val="10"/>
      <color theme="3"/>
      <name val="Arial"/>
      <family val="2"/>
    </font>
    <font>
      <b/>
      <sz val="10"/>
      <color theme="0"/>
      <name val="Arial"/>
      <family val="2"/>
    </font>
    <font>
      <i/>
      <sz val="10"/>
      <name val="Arial"/>
      <family val="2"/>
    </font>
    <font>
      <b/>
      <u/>
      <sz val="10"/>
      <color theme="3"/>
      <name val="Arial"/>
      <family val="2"/>
    </font>
    <font>
      <b/>
      <u/>
      <sz val="10"/>
      <color rgb="FF0070C0"/>
      <name val="Arial"/>
      <family val="2"/>
    </font>
    <font>
      <b/>
      <sz val="10"/>
      <color rgb="FFFF0000"/>
      <name val="Arial"/>
      <family val="2"/>
    </font>
    <font>
      <b/>
      <sz val="9"/>
      <color theme="3"/>
      <name val="Arial"/>
      <family val="2"/>
    </font>
    <font>
      <b/>
      <sz val="11"/>
      <name val="Arial"/>
      <family val="2"/>
    </font>
    <font>
      <sz val="10"/>
      <name val="Arial"/>
      <family val="2"/>
    </font>
    <font>
      <i/>
      <sz val="10"/>
      <color theme="0" tint="-0.499984740745262"/>
      <name val="Arial"/>
      <family val="2"/>
    </font>
    <font>
      <b/>
      <sz val="12"/>
      <name val="Arial"/>
      <family val="2"/>
    </font>
    <font>
      <sz val="9"/>
      <color indexed="81"/>
      <name val="Tahoma"/>
      <family val="2"/>
    </font>
    <font>
      <b/>
      <sz val="9"/>
      <color indexed="81"/>
      <name val="Tahoma"/>
      <family val="2"/>
    </font>
    <font>
      <b/>
      <sz val="9"/>
      <color indexed="81"/>
      <name val="Tahoma"/>
      <charset val="1"/>
    </font>
    <font>
      <b/>
      <sz val="11"/>
      <color theme="1"/>
      <name val="Arial"/>
      <family val="2"/>
    </font>
    <font>
      <sz val="10"/>
      <color theme="0"/>
      <name val="Arial"/>
      <family val="2"/>
    </font>
    <font>
      <sz val="9"/>
      <color theme="0"/>
      <name val="Arial"/>
      <family val="2"/>
    </font>
    <font>
      <sz val="10"/>
      <color theme="4"/>
      <name val="Arial"/>
      <family val="2"/>
    </font>
    <font>
      <sz val="9"/>
      <color theme="3"/>
      <name val="Arial"/>
      <family val="2"/>
    </font>
    <font>
      <sz val="9"/>
      <color indexed="81"/>
      <name val="Tahoma"/>
      <charset val="1"/>
    </font>
    <font>
      <u/>
      <sz val="10"/>
      <color theme="10"/>
      <name val="Arial"/>
      <family val="2"/>
    </font>
  </fonts>
  <fills count="4">
    <fill>
      <patternFill patternType="none"/>
    </fill>
    <fill>
      <patternFill patternType="gray125"/>
    </fill>
    <fill>
      <patternFill patternType="solid">
        <fgColor theme="3"/>
        <bgColor indexed="64"/>
      </patternFill>
    </fill>
    <fill>
      <patternFill patternType="solid">
        <fgColor theme="0" tint="-0.14999847407452621"/>
        <bgColor indexed="64"/>
      </patternFill>
    </fill>
  </fills>
  <borders count="29">
    <border>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medium">
        <color theme="4" tint="0.3999755851924192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5" applyNumberFormat="0" applyFill="0" applyAlignment="0" applyProtection="0"/>
    <xf numFmtId="0" fontId="4" fillId="0" borderId="6" applyNumberFormat="0" applyFill="0" applyAlignment="0" applyProtection="0"/>
    <xf numFmtId="43" fontId="16" fillId="0" borderId="0" applyFont="0" applyFill="0" applyBorder="0" applyAlignment="0" applyProtection="0"/>
    <xf numFmtId="0" fontId="28" fillId="0" borderId="0" applyNumberFormat="0" applyFill="0" applyBorder="0" applyAlignment="0" applyProtection="0"/>
  </cellStyleXfs>
  <cellXfs count="159">
    <xf numFmtId="0" fontId="0" fillId="0" borderId="0" xfId="0"/>
    <xf numFmtId="0" fontId="5" fillId="0" borderId="0" xfId="0" applyFont="1" applyFill="1" applyBorder="1" applyAlignment="1">
      <alignment horizontal="left" vertical="center"/>
    </xf>
    <xf numFmtId="0" fontId="7" fillId="0" borderId="0" xfId="0" applyFont="1" applyFill="1" applyBorder="1" applyAlignment="1">
      <alignment horizontal="left" vertical="center"/>
    </xf>
    <xf numFmtId="38" fontId="8" fillId="0" borderId="0" xfId="3" applyNumberFormat="1" applyFont="1" applyFill="1" applyBorder="1" applyAlignment="1">
      <alignment horizontal="left" vertical="center"/>
    </xf>
    <xf numFmtId="0" fontId="8" fillId="0" borderId="0" xfId="3" applyFont="1" applyFill="1" applyBorder="1" applyAlignment="1">
      <alignment horizontal="left" vertical="center"/>
    </xf>
    <xf numFmtId="38" fontId="9" fillId="2" borderId="7" xfId="4" applyNumberFormat="1" applyFont="1" applyFill="1" applyBorder="1" applyAlignment="1">
      <alignment horizontal="left" vertical="center" wrapText="1"/>
    </xf>
    <xf numFmtId="40" fontId="9" fillId="2" borderId="7" xfId="4" applyNumberFormat="1" applyFont="1" applyFill="1" applyBorder="1" applyAlignment="1">
      <alignment horizontal="right" vertical="center" wrapText="1"/>
    </xf>
    <xf numFmtId="164" fontId="9" fillId="2" borderId="7" xfId="4" applyNumberFormat="1" applyFont="1" applyFill="1" applyBorder="1" applyAlignment="1">
      <alignment horizontal="right" vertical="center" wrapText="1"/>
    </xf>
    <xf numFmtId="38" fontId="9" fillId="2" borderId="7" xfId="4" applyNumberFormat="1" applyFont="1" applyFill="1" applyBorder="1" applyAlignment="1">
      <alignment horizontal="right" vertical="center" wrapText="1"/>
    </xf>
    <xf numFmtId="0" fontId="8" fillId="0" borderId="0" xfId="4" applyFont="1" applyFill="1" applyBorder="1" applyAlignment="1">
      <alignment horizontal="left" vertical="center"/>
    </xf>
    <xf numFmtId="166" fontId="7" fillId="0" borderId="7" xfId="0" applyNumberFormat="1" applyFont="1" applyFill="1" applyBorder="1" applyAlignment="1" applyProtection="1">
      <alignment horizontal="right" vertical="center"/>
    </xf>
    <xf numFmtId="166" fontId="7" fillId="3" borderId="7" xfId="0" applyNumberFormat="1" applyFont="1" applyFill="1" applyBorder="1" applyAlignment="1" applyProtection="1">
      <alignment horizontal="right" vertical="center"/>
    </xf>
    <xf numFmtId="38" fontId="7" fillId="3" borderId="1" xfId="0" applyNumberFormat="1" applyFont="1" applyFill="1" applyBorder="1" applyAlignment="1">
      <alignment horizontal="left" vertical="center"/>
    </xf>
    <xf numFmtId="40" fontId="7" fillId="3" borderId="1" xfId="0" applyNumberFormat="1" applyFont="1" applyFill="1" applyBorder="1" applyAlignment="1">
      <alignment horizontal="left" vertical="center"/>
    </xf>
    <xf numFmtId="38" fontId="5" fillId="3" borderId="1" xfId="0" applyNumberFormat="1" applyFont="1" applyFill="1" applyBorder="1" applyAlignment="1">
      <alignment horizontal="right" vertical="center"/>
    </xf>
    <xf numFmtId="166" fontId="8" fillId="3" borderId="1" xfId="1" applyNumberFormat="1" applyFont="1" applyFill="1" applyBorder="1" applyAlignment="1" applyProtection="1">
      <alignment horizontal="right" vertical="center"/>
    </xf>
    <xf numFmtId="38" fontId="7" fillId="0" borderId="0" xfId="0" applyNumberFormat="1" applyFont="1" applyFill="1" applyBorder="1" applyAlignment="1">
      <alignment horizontal="left" vertical="center"/>
    </xf>
    <xf numFmtId="40" fontId="7" fillId="0" borderId="0" xfId="0" applyNumberFormat="1" applyFont="1" applyFill="1" applyBorder="1" applyAlignment="1">
      <alignment horizontal="left" vertical="center"/>
    </xf>
    <xf numFmtId="166" fontId="7" fillId="3" borderId="8" xfId="0" applyNumberFormat="1" applyFont="1" applyFill="1" applyBorder="1" applyAlignment="1">
      <alignment horizontal="right" vertical="center"/>
    </xf>
    <xf numFmtId="0" fontId="7" fillId="3" borderId="3" xfId="0" applyFont="1" applyFill="1" applyBorder="1" applyAlignment="1">
      <alignment horizontal="left" vertical="center"/>
    </xf>
    <xf numFmtId="40" fontId="7" fillId="3" borderId="3" xfId="0" applyNumberFormat="1" applyFont="1" applyFill="1" applyBorder="1" applyAlignment="1">
      <alignment horizontal="left" vertical="center"/>
    </xf>
    <xf numFmtId="38" fontId="5" fillId="3" borderId="3" xfId="0" applyNumberFormat="1" applyFont="1" applyFill="1" applyBorder="1" applyAlignment="1">
      <alignment horizontal="right" vertical="center"/>
    </xf>
    <xf numFmtId="166" fontId="8" fillId="3" borderId="4" xfId="1" applyNumberFormat="1" applyFont="1" applyFill="1" applyBorder="1" applyAlignment="1" applyProtection="1">
      <alignment horizontal="right" vertical="center"/>
    </xf>
    <xf numFmtId="38" fontId="5" fillId="0" borderId="0" xfId="0" applyNumberFormat="1" applyFont="1" applyFill="1" applyBorder="1" applyAlignment="1">
      <alignment horizontal="right" vertical="center"/>
    </xf>
    <xf numFmtId="166" fontId="12" fillId="0" borderId="0" xfId="1" applyNumberFormat="1" applyFont="1" applyFill="1" applyBorder="1" applyAlignment="1" applyProtection="1">
      <alignment horizontal="right" vertical="center"/>
    </xf>
    <xf numFmtId="166" fontId="7" fillId="0" borderId="7" xfId="0" applyNumberFormat="1" applyFont="1" applyFill="1" applyBorder="1" applyAlignment="1">
      <alignment horizontal="right" vertical="center"/>
    </xf>
    <xf numFmtId="166" fontId="7" fillId="3" borderId="7" xfId="0" applyNumberFormat="1" applyFont="1" applyFill="1" applyBorder="1" applyAlignment="1">
      <alignment horizontal="right" vertical="center"/>
    </xf>
    <xf numFmtId="38" fontId="8" fillId="3" borderId="3" xfId="0" applyNumberFormat="1" applyFont="1" applyFill="1" applyBorder="1" applyAlignment="1">
      <alignment horizontal="left" vertical="center"/>
    </xf>
    <xf numFmtId="166" fontId="8" fillId="3" borderId="3" xfId="0" applyNumberFormat="1" applyFont="1" applyFill="1" applyBorder="1" applyAlignment="1">
      <alignment horizontal="right" vertical="center"/>
    </xf>
    <xf numFmtId="166" fontId="8" fillId="3" borderId="4" xfId="0" applyNumberFormat="1" applyFont="1" applyFill="1" applyBorder="1" applyAlignment="1">
      <alignment horizontal="right" vertical="center"/>
    </xf>
    <xf numFmtId="166" fontId="7" fillId="0" borderId="0" xfId="0" applyNumberFormat="1" applyFont="1" applyFill="1" applyBorder="1" applyAlignment="1">
      <alignment horizontal="right" vertical="center"/>
    </xf>
    <xf numFmtId="38" fontId="7" fillId="0" borderId="0" xfId="0" applyNumberFormat="1" applyFont="1" applyFill="1" applyBorder="1" applyAlignment="1">
      <alignment horizontal="right" vertical="center"/>
    </xf>
    <xf numFmtId="38" fontId="7" fillId="3" borderId="3" xfId="0" applyNumberFormat="1" applyFont="1" applyFill="1" applyBorder="1" applyAlignment="1">
      <alignment horizontal="left" vertical="center"/>
    </xf>
    <xf numFmtId="38" fontId="5" fillId="0" borderId="0" xfId="0" applyNumberFormat="1" applyFont="1" applyFill="1" applyBorder="1" applyAlignment="1">
      <alignment horizontal="left" vertical="center"/>
    </xf>
    <xf numFmtId="38" fontId="1" fillId="0" borderId="7" xfId="0" quotePrefix="1" applyNumberFormat="1" applyFont="1" applyFill="1" applyBorder="1" applyAlignment="1">
      <alignment horizontal="left" vertical="center" wrapText="1"/>
    </xf>
    <xf numFmtId="38" fontId="7" fillId="0" borderId="7" xfId="0" applyNumberFormat="1" applyFont="1" applyFill="1" applyBorder="1" applyAlignment="1">
      <alignment horizontal="left" vertical="center" wrapText="1"/>
    </xf>
    <xf numFmtId="166" fontId="8" fillId="0" borderId="0" xfId="0" applyNumberFormat="1" applyFont="1" applyFill="1" applyBorder="1" applyAlignment="1">
      <alignment horizontal="right" vertical="center"/>
    </xf>
    <xf numFmtId="38" fontId="1" fillId="0" borderId="7" xfId="0" applyNumberFormat="1" applyFont="1" applyFill="1" applyBorder="1" applyAlignment="1">
      <alignment horizontal="left" vertical="center" wrapText="1"/>
    </xf>
    <xf numFmtId="0" fontId="8" fillId="0" borderId="0" xfId="0" applyFont="1" applyFill="1" applyBorder="1" applyAlignment="1">
      <alignment horizontal="right" vertical="center"/>
    </xf>
    <xf numFmtId="9" fontId="1" fillId="0" borderId="8" xfId="2" applyFont="1" applyFill="1" applyBorder="1" applyAlignment="1">
      <alignment horizontal="right" vertical="center"/>
    </xf>
    <xf numFmtId="38" fontId="8" fillId="0" borderId="0" xfId="0" applyNumberFormat="1" applyFont="1" applyFill="1" applyBorder="1" applyAlignment="1">
      <alignment horizontal="right" vertical="center"/>
    </xf>
    <xf numFmtId="166" fontId="8" fillId="3" borderId="9" xfId="0" applyNumberFormat="1" applyFont="1" applyFill="1" applyBorder="1" applyAlignment="1">
      <alignment horizontal="right" vertical="center"/>
    </xf>
    <xf numFmtId="166" fontId="13" fillId="3" borderId="9" xfId="1" applyNumberFormat="1" applyFont="1" applyFill="1" applyBorder="1" applyAlignment="1">
      <alignment horizontal="center" vertical="top"/>
    </xf>
    <xf numFmtId="44" fontId="2" fillId="0" borderId="0" xfId="1" applyFont="1" applyFill="1" applyBorder="1" applyAlignment="1">
      <alignment vertical="center" wrapText="1"/>
    </xf>
    <xf numFmtId="38" fontId="8" fillId="0" borderId="0" xfId="0" applyNumberFormat="1" applyFont="1" applyFill="1" applyBorder="1" applyAlignment="1">
      <alignment vertical="center"/>
    </xf>
    <xf numFmtId="38" fontId="0" fillId="0" borderId="0" xfId="0" applyNumberFormat="1"/>
    <xf numFmtId="9" fontId="0" fillId="0" borderId="0" xfId="0" applyNumberFormat="1"/>
    <xf numFmtId="43" fontId="0" fillId="0" borderId="0" xfId="5" applyFont="1"/>
    <xf numFmtId="38" fontId="8" fillId="0" borderId="0" xfId="0" applyNumberFormat="1" applyFont="1" applyFill="1" applyBorder="1" applyAlignment="1">
      <alignment horizontal="right"/>
    </xf>
    <xf numFmtId="0" fontId="2" fillId="0" borderId="11" xfId="0" applyFont="1" applyFill="1" applyBorder="1" applyAlignment="1">
      <alignment vertical="center" wrapText="1"/>
    </xf>
    <xf numFmtId="166" fontId="8" fillId="0" borderId="0" xfId="1" applyNumberFormat="1" applyFont="1" applyFill="1" applyBorder="1" applyAlignment="1" applyProtection="1">
      <alignment horizontal="right" vertical="center"/>
    </xf>
    <xf numFmtId="0" fontId="1" fillId="0" borderId="0" xfId="0" applyFont="1" applyAlignment="1">
      <alignment wrapText="1"/>
    </xf>
    <xf numFmtId="0" fontId="0" fillId="0" borderId="0" xfId="0" applyAlignment="1">
      <alignment wrapText="1"/>
    </xf>
    <xf numFmtId="9" fontId="8" fillId="3" borderId="12" xfId="2" applyFont="1" applyFill="1" applyBorder="1" applyAlignment="1">
      <alignment horizontal="center" vertical="center"/>
    </xf>
    <xf numFmtId="166" fontId="1" fillId="0" borderId="7" xfId="0" applyNumberFormat="1" applyFont="1" applyFill="1" applyBorder="1" applyAlignment="1" applyProtection="1">
      <alignment horizontal="right" vertical="center"/>
    </xf>
    <xf numFmtId="166" fontId="1" fillId="0" borderId="8" xfId="0" applyNumberFormat="1" applyFont="1" applyFill="1" applyBorder="1" applyAlignment="1">
      <alignment horizontal="right" vertical="center"/>
    </xf>
    <xf numFmtId="40" fontId="9" fillId="2" borderId="7" xfId="0" applyNumberFormat="1" applyFont="1" applyFill="1" applyBorder="1" applyAlignment="1">
      <alignment horizontal="right" wrapText="1"/>
    </xf>
    <xf numFmtId="38" fontId="9" fillId="2" borderId="7" xfId="0" applyNumberFormat="1" applyFont="1" applyFill="1" applyBorder="1" applyAlignment="1">
      <alignment horizontal="right" wrapText="1"/>
    </xf>
    <xf numFmtId="0" fontId="9" fillId="2" borderId="7" xfId="0" applyFont="1" applyFill="1" applyBorder="1" applyAlignment="1">
      <alignment horizontal="right" wrapText="1"/>
    </xf>
    <xf numFmtId="0" fontId="9" fillId="2" borderId="7" xfId="0" applyFont="1" applyFill="1" applyBorder="1" applyAlignment="1">
      <alignment horizontal="left" vertical="center" wrapText="1"/>
    </xf>
    <xf numFmtId="40" fontId="9" fillId="2" borderId="7" xfId="0" applyNumberFormat="1" applyFont="1" applyFill="1" applyBorder="1" applyAlignment="1">
      <alignment horizontal="right" vertical="center" wrapText="1"/>
    </xf>
    <xf numFmtId="165" fontId="9" fillId="2" borderId="7" xfId="2" applyNumberFormat="1" applyFont="1" applyFill="1" applyBorder="1" applyAlignment="1" applyProtection="1">
      <alignment horizontal="right" vertical="center" wrapText="1"/>
    </xf>
    <xf numFmtId="38" fontId="9" fillId="2" borderId="7" xfId="0" applyNumberFormat="1" applyFont="1" applyFill="1" applyBorder="1" applyAlignment="1">
      <alignment horizontal="right" vertical="center" wrapText="1"/>
    </xf>
    <xf numFmtId="166" fontId="9" fillId="2" borderId="7" xfId="0" applyNumberFormat="1" applyFont="1" applyFill="1" applyBorder="1" applyAlignment="1">
      <alignment horizontal="right" vertical="center" wrapText="1"/>
    </xf>
    <xf numFmtId="9" fontId="1" fillId="0" borderId="19" xfId="2" applyFont="1" applyFill="1" applyBorder="1" applyAlignment="1">
      <alignment horizontal="right" vertical="center"/>
    </xf>
    <xf numFmtId="166" fontId="7" fillId="0" borderId="19" xfId="0" applyNumberFormat="1" applyFont="1" applyFill="1" applyBorder="1" applyAlignment="1">
      <alignment horizontal="right" vertical="center"/>
    </xf>
    <xf numFmtId="166" fontId="7" fillId="3" borderId="19" xfId="0" applyNumberFormat="1" applyFont="1" applyFill="1" applyBorder="1" applyAlignment="1">
      <alignment horizontal="right" vertical="center"/>
    </xf>
    <xf numFmtId="40" fontId="5" fillId="3" borderId="7" xfId="3" applyNumberFormat="1" applyFont="1" applyFill="1" applyBorder="1" applyAlignment="1">
      <alignment horizontal="center" vertical="center"/>
    </xf>
    <xf numFmtId="0" fontId="1" fillId="0" borderId="0" xfId="0" applyFont="1" applyFill="1" applyBorder="1" applyAlignment="1">
      <alignment horizontal="left" vertical="center"/>
    </xf>
    <xf numFmtId="0" fontId="15" fillId="0" borderId="10" xfId="0" applyFont="1" applyFill="1" applyBorder="1" applyAlignment="1">
      <alignment horizontal="left" vertical="center"/>
    </xf>
    <xf numFmtId="0" fontId="6" fillId="0" borderId="13" xfId="0" applyFont="1" applyFill="1" applyBorder="1" applyAlignment="1">
      <alignment horizontal="left" vertical="center"/>
    </xf>
    <xf numFmtId="40" fontId="5" fillId="0" borderId="13" xfId="0" applyNumberFormat="1" applyFont="1" applyFill="1" applyBorder="1" applyAlignment="1">
      <alignment horizontal="left" vertical="center"/>
    </xf>
    <xf numFmtId="0" fontId="5" fillId="0" borderId="13" xfId="0" applyFont="1" applyFill="1" applyBorder="1" applyAlignment="1">
      <alignment horizontal="left" vertical="center"/>
    </xf>
    <xf numFmtId="0" fontId="7" fillId="0" borderId="13" xfId="0" applyFont="1" applyFill="1" applyBorder="1" applyAlignment="1">
      <alignment horizontal="left" vertical="center"/>
    </xf>
    <xf numFmtId="0" fontId="5" fillId="0" borderId="13" xfId="0" applyFont="1" applyFill="1" applyBorder="1" applyAlignment="1">
      <alignment horizontal="right" vertical="center"/>
    </xf>
    <xf numFmtId="0" fontId="1" fillId="0" borderId="14" xfId="0" applyFont="1" applyFill="1" applyBorder="1" applyAlignment="1">
      <alignment horizontal="right" vertical="center"/>
    </xf>
    <xf numFmtId="38" fontId="15" fillId="0" borderId="11" xfId="3" applyNumberFormat="1" applyFont="1" applyFill="1" applyBorder="1" applyAlignment="1">
      <alignment horizontal="left" vertical="center"/>
    </xf>
    <xf numFmtId="0" fontId="8" fillId="0" borderId="15" xfId="3" applyFont="1" applyFill="1" applyBorder="1" applyAlignment="1">
      <alignment horizontal="right" vertical="center"/>
    </xf>
    <xf numFmtId="0" fontId="18" fillId="0" borderId="11" xfId="0" applyFont="1" applyFill="1" applyBorder="1" applyAlignment="1">
      <alignment horizontal="left" vertical="center"/>
    </xf>
    <xf numFmtId="40" fontId="5" fillId="3" borderId="20" xfId="3" applyNumberFormat="1" applyFont="1" applyFill="1" applyBorder="1" applyAlignment="1">
      <alignment horizontal="right" vertical="center"/>
    </xf>
    <xf numFmtId="38" fontId="9" fillId="2" borderId="21" xfId="4" applyNumberFormat="1" applyFont="1" applyFill="1" applyBorder="1" applyAlignment="1">
      <alignment horizontal="left" vertical="center" wrapText="1"/>
    </xf>
    <xf numFmtId="38" fontId="9" fillId="2" borderId="20" xfId="4" applyNumberFormat="1" applyFont="1" applyFill="1" applyBorder="1" applyAlignment="1">
      <alignment horizontal="right" vertical="center" wrapText="1"/>
    </xf>
    <xf numFmtId="38" fontId="5" fillId="0" borderId="21" xfId="0" applyNumberFormat="1" applyFont="1" applyFill="1" applyBorder="1" applyAlignment="1">
      <alignment horizontal="left" vertical="center" wrapText="1"/>
    </xf>
    <xf numFmtId="166" fontId="1" fillId="3" borderId="20" xfId="0" applyNumberFormat="1" applyFont="1" applyFill="1" applyBorder="1" applyAlignment="1" applyProtection="1">
      <alignment horizontal="right" vertical="center"/>
    </xf>
    <xf numFmtId="38" fontId="8" fillId="3" borderId="22" xfId="0" applyNumberFormat="1" applyFont="1" applyFill="1" applyBorder="1" applyAlignment="1">
      <alignment horizontal="left" vertical="center"/>
    </xf>
    <xf numFmtId="166" fontId="8" fillId="3" borderId="23" xfId="1" applyNumberFormat="1" applyFont="1" applyFill="1" applyBorder="1" applyAlignment="1" applyProtection="1">
      <alignment horizontal="right" vertical="center"/>
    </xf>
    <xf numFmtId="38" fontId="11" fillId="0" borderId="11" xfId="0" applyNumberFormat="1" applyFont="1" applyFill="1" applyBorder="1" applyAlignment="1">
      <alignment horizontal="left" vertical="center"/>
    </xf>
    <xf numFmtId="0" fontId="7" fillId="0" borderId="15" xfId="0" applyFont="1" applyFill="1" applyBorder="1" applyAlignment="1">
      <alignment horizontal="left" vertical="center"/>
    </xf>
    <xf numFmtId="0" fontId="9" fillId="2" borderId="20" xfId="0" applyFont="1" applyFill="1" applyBorder="1" applyAlignment="1">
      <alignment horizontal="right" wrapText="1"/>
    </xf>
    <xf numFmtId="166" fontId="7" fillId="3" borderId="24" xfId="0" applyNumberFormat="1" applyFont="1" applyFill="1" applyBorder="1" applyAlignment="1">
      <alignment horizontal="right" vertical="center"/>
    </xf>
    <xf numFmtId="38" fontId="8" fillId="3" borderId="25" xfId="0" applyNumberFormat="1" applyFont="1" applyFill="1" applyBorder="1" applyAlignment="1">
      <alignment horizontal="left" vertical="center"/>
    </xf>
    <xf numFmtId="166" fontId="8" fillId="3" borderId="26" xfId="1" applyNumberFormat="1" applyFont="1" applyFill="1" applyBorder="1" applyAlignment="1" applyProtection="1">
      <alignment horizontal="right" vertical="center"/>
    </xf>
    <xf numFmtId="38" fontId="8" fillId="0" borderId="11" xfId="0" applyNumberFormat="1" applyFont="1" applyFill="1" applyBorder="1" applyAlignment="1">
      <alignment horizontal="left" vertical="center"/>
    </xf>
    <xf numFmtId="38" fontId="9" fillId="2" borderId="11" xfId="0" applyNumberFormat="1" applyFont="1" applyFill="1" applyBorder="1" applyAlignment="1">
      <alignment horizontal="left" vertical="center" wrapText="1"/>
    </xf>
    <xf numFmtId="38" fontId="9" fillId="2" borderId="20" xfId="0" applyNumberFormat="1" applyFont="1" applyFill="1" applyBorder="1" applyAlignment="1">
      <alignment horizontal="right" vertical="center" wrapText="1"/>
    </xf>
    <xf numFmtId="38" fontId="5" fillId="0" borderId="21" xfId="0" applyNumberFormat="1" applyFont="1" applyFill="1" applyBorder="1" applyAlignment="1">
      <alignment horizontal="left" vertical="center"/>
    </xf>
    <xf numFmtId="38" fontId="17" fillId="0" borderId="21" xfId="0" applyNumberFormat="1" applyFont="1" applyFill="1" applyBorder="1" applyAlignment="1">
      <alignment horizontal="left" vertical="center"/>
    </xf>
    <xf numFmtId="166" fontId="8" fillId="3" borderId="26" xfId="0" applyNumberFormat="1" applyFont="1" applyFill="1" applyBorder="1" applyAlignment="1">
      <alignment horizontal="right" vertical="center"/>
    </xf>
    <xf numFmtId="38" fontId="10" fillId="0" borderId="11" xfId="0" applyNumberFormat="1" applyFont="1" applyFill="1" applyBorder="1" applyAlignment="1">
      <alignment horizontal="left" vertical="center"/>
    </xf>
    <xf numFmtId="38" fontId="9" fillId="2" borderId="21" xfId="0" applyNumberFormat="1" applyFont="1" applyFill="1" applyBorder="1" applyAlignment="1">
      <alignment horizontal="left" vertical="center" wrapText="1"/>
    </xf>
    <xf numFmtId="38" fontId="8" fillId="0" borderId="21" xfId="0" applyNumberFormat="1" applyFont="1" applyFill="1" applyBorder="1" applyAlignment="1">
      <alignment horizontal="left" vertical="center"/>
    </xf>
    <xf numFmtId="166" fontId="7" fillId="3" borderId="20" xfId="0" applyNumberFormat="1" applyFont="1" applyFill="1" applyBorder="1" applyAlignment="1">
      <alignment horizontal="right" vertical="center"/>
    </xf>
    <xf numFmtId="38" fontId="13" fillId="0" borderId="11" xfId="0" applyNumberFormat="1" applyFont="1" applyFill="1" applyBorder="1" applyAlignment="1">
      <alignment horizontal="left" vertical="center"/>
    </xf>
    <xf numFmtId="38" fontId="9" fillId="2" borderId="21" xfId="0" applyNumberFormat="1" applyFont="1" applyFill="1" applyBorder="1" applyAlignment="1">
      <alignment horizontal="left" vertical="center" wrapText="1"/>
    </xf>
    <xf numFmtId="166" fontId="7" fillId="3" borderId="27" xfId="0" applyNumberFormat="1" applyFont="1" applyFill="1" applyBorder="1" applyAlignment="1">
      <alignment horizontal="right" vertical="center"/>
    </xf>
    <xf numFmtId="166" fontId="8" fillId="0" borderId="15" xfId="1" applyNumberFormat="1" applyFont="1" applyFill="1" applyBorder="1" applyAlignment="1" applyProtection="1">
      <alignment horizontal="right" vertical="center"/>
    </xf>
    <xf numFmtId="0" fontId="7" fillId="0" borderId="11" xfId="0" applyFont="1" applyFill="1" applyBorder="1" applyAlignment="1">
      <alignment horizontal="left" vertical="center"/>
    </xf>
    <xf numFmtId="0" fontId="14" fillId="0" borderId="14" xfId="0" applyFont="1" applyFill="1" applyBorder="1" applyAlignment="1">
      <alignment horizontal="left" vertical="center"/>
    </xf>
    <xf numFmtId="0" fontId="1" fillId="0" borderId="0" xfId="0" applyFont="1"/>
    <xf numFmtId="0" fontId="1" fillId="0" borderId="0" xfId="0" applyFont="1" applyAlignment="1">
      <alignment vertical="top" wrapText="1"/>
    </xf>
    <xf numFmtId="0" fontId="18" fillId="0" borderId="0" xfId="0" applyFont="1"/>
    <xf numFmtId="0" fontId="10" fillId="0" borderId="0" xfId="0" applyFont="1"/>
    <xf numFmtId="0" fontId="10" fillId="0" borderId="0" xfId="0" applyFont="1" applyAlignment="1">
      <alignment wrapText="1"/>
    </xf>
    <xf numFmtId="0" fontId="0" fillId="0" borderId="0" xfId="0" applyAlignment="1">
      <alignment vertical="top"/>
    </xf>
    <xf numFmtId="0" fontId="0" fillId="0" borderId="0" xfId="0" applyAlignment="1">
      <alignment horizontal="left" vertical="center" indent="2"/>
    </xf>
    <xf numFmtId="0" fontId="1" fillId="0" borderId="0" xfId="0" applyFont="1" applyAlignment="1">
      <alignment horizontal="left" vertical="center" indent="2"/>
    </xf>
    <xf numFmtId="0" fontId="0" fillId="0" borderId="0" xfId="0" applyAlignment="1">
      <alignment horizontal="left" indent="2"/>
    </xf>
    <xf numFmtId="40" fontId="5" fillId="0" borderId="21" xfId="0" applyNumberFormat="1" applyFont="1" applyFill="1" applyBorder="1" applyAlignment="1">
      <alignment horizontal="left" vertical="center" wrapText="1"/>
    </xf>
    <xf numFmtId="166" fontId="7" fillId="0" borderId="7" xfId="0" applyNumberFormat="1" applyFont="1" applyFill="1" applyBorder="1" applyAlignment="1">
      <alignment horizontal="right" vertical="center" wrapText="1"/>
    </xf>
    <xf numFmtId="166" fontId="7" fillId="3" borderId="7" xfId="0" applyNumberFormat="1" applyFont="1" applyFill="1" applyBorder="1" applyAlignment="1">
      <alignment horizontal="right" vertical="center" wrapText="1"/>
    </xf>
    <xf numFmtId="166" fontId="7" fillId="3" borderId="20" xfId="0" applyNumberFormat="1" applyFont="1" applyFill="1" applyBorder="1" applyAlignment="1">
      <alignment horizontal="right" vertical="center" wrapText="1"/>
    </xf>
    <xf numFmtId="0" fontId="7" fillId="0" borderId="0" xfId="0" applyFont="1" applyFill="1" applyBorder="1" applyAlignment="1">
      <alignment horizontal="left" vertical="center" wrapText="1"/>
    </xf>
    <xf numFmtId="38" fontId="5" fillId="0" borderId="21" xfId="0" applyNumberFormat="1" applyFont="1" applyFill="1" applyBorder="1" applyAlignment="1" applyProtection="1">
      <alignment horizontal="left" vertical="center" wrapText="1"/>
      <protection locked="0"/>
    </xf>
    <xf numFmtId="38" fontId="1" fillId="0" borderId="7" xfId="0" applyNumberFormat="1" applyFont="1" applyFill="1" applyBorder="1" applyAlignment="1" applyProtection="1">
      <alignment horizontal="left" vertical="center" wrapText="1"/>
      <protection locked="0"/>
    </xf>
    <xf numFmtId="38" fontId="7" fillId="0" borderId="7" xfId="0" applyNumberFormat="1" applyFont="1" applyFill="1" applyBorder="1" applyAlignment="1" applyProtection="1">
      <alignment horizontal="left" vertical="center" wrapText="1"/>
      <protection locked="0"/>
    </xf>
    <xf numFmtId="38" fontId="10" fillId="0" borderId="21" xfId="0" applyNumberFormat="1" applyFont="1" applyFill="1" applyBorder="1" applyAlignment="1">
      <alignment horizontal="left" vertical="center"/>
    </xf>
    <xf numFmtId="38" fontId="10" fillId="0" borderId="21" xfId="0" applyNumberFormat="1" applyFont="1" applyFill="1" applyBorder="1" applyAlignment="1" applyProtection="1">
      <alignment horizontal="left" vertical="center" wrapText="1"/>
      <protection locked="0"/>
    </xf>
    <xf numFmtId="38" fontId="10" fillId="0" borderId="21" xfId="0" applyNumberFormat="1" applyFont="1" applyFill="1" applyBorder="1" applyAlignment="1">
      <alignment horizontal="left" vertical="center" wrapText="1"/>
    </xf>
    <xf numFmtId="38" fontId="7" fillId="0" borderId="7" xfId="0" applyNumberFormat="1" applyFont="1" applyFill="1" applyBorder="1" applyAlignment="1">
      <alignment horizontal="right" vertical="center" wrapText="1"/>
    </xf>
    <xf numFmtId="38" fontId="8" fillId="3" borderId="3" xfId="0" applyNumberFormat="1" applyFont="1" applyFill="1" applyBorder="1" applyAlignment="1">
      <alignment horizontal="right" vertical="center"/>
    </xf>
    <xf numFmtId="38" fontId="7" fillId="0" borderId="7" xfId="0" applyNumberFormat="1" applyFont="1" applyFill="1" applyBorder="1" applyAlignment="1">
      <alignment horizontal="right" vertical="center"/>
    </xf>
    <xf numFmtId="1" fontId="7" fillId="0" borderId="7" xfId="0" applyNumberFormat="1" applyFont="1" applyFill="1" applyBorder="1" applyAlignment="1">
      <alignment horizontal="right" vertical="center"/>
    </xf>
    <xf numFmtId="0" fontId="22" fillId="0" borderId="0" xfId="0" applyFont="1" applyAlignment="1">
      <alignment horizontal="left" vertical="center"/>
    </xf>
    <xf numFmtId="0" fontId="23" fillId="2" borderId="7" xfId="0" applyFont="1" applyFill="1" applyBorder="1" applyAlignment="1">
      <alignment horizontal="left" vertical="center" wrapText="1"/>
    </xf>
    <xf numFmtId="0" fontId="25" fillId="0" borderId="0" xfId="0" applyFont="1"/>
    <xf numFmtId="166" fontId="8" fillId="3" borderId="28" xfId="0" applyNumberFormat="1" applyFont="1" applyFill="1" applyBorder="1" applyAlignment="1">
      <alignment horizontal="right" vertical="center"/>
    </xf>
    <xf numFmtId="166" fontId="26" fillId="0" borderId="7" xfId="1" applyNumberFormat="1" applyFont="1" applyFill="1" applyBorder="1" applyAlignment="1" applyProtection="1">
      <alignment horizontal="right" vertical="center"/>
    </xf>
    <xf numFmtId="166" fontId="26" fillId="0" borderId="7" xfId="1" applyNumberFormat="1" applyFont="1" applyFill="1" applyBorder="1" applyAlignment="1" applyProtection="1">
      <alignment horizontal="right" vertical="center" wrapText="1"/>
    </xf>
    <xf numFmtId="0" fontId="0" fillId="0" borderId="0" xfId="0" applyFill="1"/>
    <xf numFmtId="0" fontId="28" fillId="0" borderId="0" xfId="6" applyAlignment="1">
      <alignment horizontal="left" vertical="center"/>
    </xf>
    <xf numFmtId="38" fontId="11" fillId="0" borderId="10" xfId="0" applyNumberFormat="1" applyFont="1" applyFill="1" applyBorder="1" applyAlignment="1">
      <alignment horizontal="left" vertical="top"/>
    </xf>
    <xf numFmtId="38" fontId="11" fillId="0" borderId="13" xfId="0" applyNumberFormat="1" applyFont="1" applyFill="1" applyBorder="1" applyAlignment="1">
      <alignment horizontal="left" vertical="top"/>
    </xf>
    <xf numFmtId="38" fontId="11" fillId="0" borderId="14" xfId="0" applyNumberFormat="1" applyFont="1" applyFill="1" applyBorder="1" applyAlignment="1">
      <alignment horizontal="left" vertical="top"/>
    </xf>
    <xf numFmtId="38" fontId="11" fillId="0" borderId="11" xfId="0" applyNumberFormat="1" applyFont="1" applyFill="1" applyBorder="1" applyAlignment="1">
      <alignment horizontal="left" vertical="top"/>
    </xf>
    <xf numFmtId="38" fontId="11" fillId="0" borderId="0" xfId="0" applyNumberFormat="1" applyFont="1" applyFill="1" applyBorder="1" applyAlignment="1">
      <alignment horizontal="left" vertical="top"/>
    </xf>
    <xf numFmtId="38" fontId="11" fillId="0" borderId="15" xfId="0" applyNumberFormat="1" applyFont="1" applyFill="1" applyBorder="1" applyAlignment="1">
      <alignment horizontal="left" vertical="top"/>
    </xf>
    <xf numFmtId="38" fontId="11" fillId="0" borderId="16" xfId="0" applyNumberFormat="1" applyFont="1" applyFill="1" applyBorder="1" applyAlignment="1">
      <alignment horizontal="left" vertical="top"/>
    </xf>
    <xf numFmtId="38" fontId="11" fillId="0" borderId="17" xfId="0" applyNumberFormat="1" applyFont="1" applyFill="1" applyBorder="1" applyAlignment="1">
      <alignment horizontal="left" vertical="top"/>
    </xf>
    <xf numFmtId="38" fontId="11" fillId="0" borderId="18" xfId="0" applyNumberFormat="1" applyFont="1" applyFill="1" applyBorder="1" applyAlignment="1">
      <alignment horizontal="left" vertical="top"/>
    </xf>
    <xf numFmtId="38" fontId="9" fillId="2" borderId="11" xfId="0" applyNumberFormat="1" applyFont="1" applyFill="1" applyBorder="1" applyAlignment="1">
      <alignment horizontal="left" vertical="center" wrapText="1"/>
    </xf>
    <xf numFmtId="38" fontId="9" fillId="2" borderId="0" xfId="0" applyNumberFormat="1" applyFont="1" applyFill="1" applyBorder="1" applyAlignment="1">
      <alignment horizontal="left" vertical="center" wrapText="1"/>
    </xf>
    <xf numFmtId="38" fontId="7" fillId="0" borderId="22" xfId="0" applyNumberFormat="1" applyFont="1" applyFill="1" applyBorder="1" applyAlignment="1">
      <alignment horizontal="left" vertical="center"/>
    </xf>
    <xf numFmtId="38" fontId="7" fillId="0" borderId="2" xfId="0" applyNumberFormat="1" applyFont="1" applyFill="1" applyBorder="1" applyAlignment="1">
      <alignment horizontal="left" vertical="center"/>
    </xf>
    <xf numFmtId="38" fontId="9" fillId="2" borderId="21" xfId="0" applyNumberFormat="1" applyFont="1" applyFill="1" applyBorder="1" applyAlignment="1">
      <alignment horizontal="left" vertical="center" wrapText="1"/>
    </xf>
    <xf numFmtId="38" fontId="9" fillId="2" borderId="7" xfId="0" applyNumberFormat="1" applyFont="1" applyFill="1" applyBorder="1" applyAlignment="1">
      <alignment horizontal="left" vertical="center" wrapText="1"/>
    </xf>
    <xf numFmtId="38" fontId="1" fillId="0" borderId="22" xfId="0" applyNumberFormat="1" applyFont="1" applyFill="1" applyBorder="1" applyAlignment="1">
      <alignment horizontal="left" vertical="center"/>
    </xf>
    <xf numFmtId="0" fontId="1" fillId="0" borderId="0" xfId="0" applyFont="1" applyAlignment="1">
      <alignment horizontal="left" vertical="top" wrapText="1" indent="2"/>
    </xf>
    <xf numFmtId="0" fontId="0" fillId="0" borderId="0" xfId="0" applyAlignment="1">
      <alignment horizontal="left" vertical="top" wrapText="1" indent="2"/>
    </xf>
    <xf numFmtId="0" fontId="1" fillId="0" borderId="0" xfId="0" applyFont="1" applyAlignment="1">
      <alignment horizontal="left" vertical="top" wrapText="1"/>
    </xf>
  </cellXfs>
  <cellStyles count="7">
    <cellStyle name="Comma" xfId="5" builtinId="3"/>
    <cellStyle name="Currency" xfId="1" builtinId="4"/>
    <cellStyle name="Heading 1" xfId="3" builtinId="16"/>
    <cellStyle name="Heading 3" xfId="4" builtinId="18"/>
    <cellStyle name="Hyperlink" xfId="6"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dec.vermont.gov/water-investment/cwi/grants" TargetMode="Externa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0"/>
  <sheetViews>
    <sheetView showGridLines="0" tabSelected="1" zoomScaleNormal="100" workbookViewId="0">
      <selection activeCell="J16" sqref="J16"/>
    </sheetView>
  </sheetViews>
  <sheetFormatPr defaultColWidth="8.85546875" defaultRowHeight="12.75" x14ac:dyDescent="0.2"/>
  <cols>
    <col min="1" max="1" width="28.42578125" style="1" customWidth="1"/>
    <col min="2" max="2" width="32.5703125" style="2" customWidth="1"/>
    <col min="3" max="3" width="11.85546875" style="17" customWidth="1"/>
    <col min="4" max="4" width="11.28515625" style="2" customWidth="1"/>
    <col min="5" max="5" width="12.28515625" style="2" customWidth="1"/>
    <col min="6" max="6" width="12.140625" style="2" customWidth="1"/>
    <col min="7" max="7" width="11.28515625" style="2" customWidth="1"/>
    <col min="8" max="16384" width="8.85546875" style="2"/>
  </cols>
  <sheetData>
    <row r="1" spans="1:8" ht="15" customHeight="1" x14ac:dyDescent="0.2">
      <c r="A1" s="69" t="s">
        <v>1</v>
      </c>
      <c r="B1" s="70"/>
      <c r="C1" s="71"/>
      <c r="D1" s="72"/>
      <c r="E1" s="73"/>
      <c r="F1" s="74"/>
      <c r="G1" s="75" t="s">
        <v>81</v>
      </c>
    </row>
    <row r="2" spans="1:8" s="4" customFormat="1" ht="15" x14ac:dyDescent="0.2">
      <c r="A2" s="76" t="s">
        <v>98</v>
      </c>
      <c r="B2" s="3"/>
      <c r="G2" s="77" t="s">
        <v>61</v>
      </c>
    </row>
    <row r="3" spans="1:8" ht="15.75" customHeight="1" x14ac:dyDescent="0.2">
      <c r="A3" s="78"/>
      <c r="C3" s="67"/>
      <c r="D3" s="67"/>
      <c r="E3" s="67"/>
      <c r="F3" s="67"/>
      <c r="G3" s="79" t="s">
        <v>82</v>
      </c>
      <c r="H3" s="68"/>
    </row>
    <row r="4" spans="1:8" s="9" customFormat="1" ht="25.5" x14ac:dyDescent="0.2">
      <c r="A4" s="80" t="s">
        <v>5</v>
      </c>
      <c r="B4" s="5" t="s">
        <v>6</v>
      </c>
      <c r="C4" s="6" t="s">
        <v>4</v>
      </c>
      <c r="D4" s="7" t="s">
        <v>2</v>
      </c>
      <c r="E4" s="8" t="s">
        <v>42</v>
      </c>
      <c r="F4" s="8" t="s">
        <v>83</v>
      </c>
      <c r="G4" s="81" t="s">
        <v>52</v>
      </c>
    </row>
    <row r="5" spans="1:8" x14ac:dyDescent="0.2">
      <c r="A5" s="82"/>
      <c r="B5" s="34"/>
      <c r="C5" s="131">
        <v>0</v>
      </c>
      <c r="D5" s="10">
        <v>0</v>
      </c>
      <c r="E5" s="11">
        <f>C5*D5</f>
        <v>0</v>
      </c>
      <c r="F5" s="54">
        <v>0</v>
      </c>
      <c r="G5" s="83">
        <f>E5-F5</f>
        <v>0</v>
      </c>
    </row>
    <row r="6" spans="1:8" x14ac:dyDescent="0.2">
      <c r="A6" s="82"/>
      <c r="B6" s="34"/>
      <c r="C6" s="131">
        <v>0</v>
      </c>
      <c r="D6" s="10">
        <v>0</v>
      </c>
      <c r="E6" s="11">
        <f>C6*D6</f>
        <v>0</v>
      </c>
      <c r="F6" s="54">
        <v>0</v>
      </c>
      <c r="G6" s="83">
        <f>E6-F6</f>
        <v>0</v>
      </c>
    </row>
    <row r="7" spans="1:8" x14ac:dyDescent="0.2">
      <c r="A7" s="82"/>
      <c r="B7" s="34"/>
      <c r="C7" s="131">
        <v>0</v>
      </c>
      <c r="D7" s="10">
        <v>0</v>
      </c>
      <c r="E7" s="11">
        <f>C7*D7</f>
        <v>0</v>
      </c>
      <c r="F7" s="54">
        <v>0</v>
      </c>
      <c r="G7" s="83">
        <v>0</v>
      </c>
    </row>
    <row r="8" spans="1:8" x14ac:dyDescent="0.2">
      <c r="A8" s="117"/>
      <c r="B8" s="37"/>
      <c r="C8" s="131">
        <v>0</v>
      </c>
      <c r="D8" s="10">
        <v>0</v>
      </c>
      <c r="E8" s="11">
        <f t="shared" ref="E8" si="0">C8*D8</f>
        <v>0</v>
      </c>
      <c r="F8" s="54">
        <v>0</v>
      </c>
      <c r="G8" s="83">
        <f>E8-F8</f>
        <v>0</v>
      </c>
    </row>
    <row r="9" spans="1:8" ht="15" customHeight="1" x14ac:dyDescent="0.2">
      <c r="A9" s="84" t="s">
        <v>7</v>
      </c>
      <c r="B9" s="12"/>
      <c r="C9" s="13"/>
      <c r="D9" s="14"/>
      <c r="E9" s="15">
        <f>SUM(E5:E8)</f>
        <v>0</v>
      </c>
      <c r="F9" s="15">
        <f>SUM(F5:F8)</f>
        <v>0</v>
      </c>
      <c r="G9" s="85">
        <f>SUM(G5:G8)</f>
        <v>0</v>
      </c>
    </row>
    <row r="10" spans="1:8" ht="15" customHeight="1" x14ac:dyDescent="0.2">
      <c r="A10" s="86"/>
      <c r="B10" s="16"/>
      <c r="E10" s="16"/>
      <c r="F10" s="16"/>
      <c r="G10" s="87"/>
    </row>
    <row r="11" spans="1:8" ht="38.25" x14ac:dyDescent="0.2">
      <c r="A11" s="149" t="s">
        <v>10</v>
      </c>
      <c r="B11" s="150"/>
      <c r="C11" s="56" t="s">
        <v>8</v>
      </c>
      <c r="D11" s="57" t="s">
        <v>3</v>
      </c>
      <c r="E11" s="58" t="s">
        <v>43</v>
      </c>
      <c r="F11" s="8" t="s">
        <v>83</v>
      </c>
      <c r="G11" s="88" t="s">
        <v>24</v>
      </c>
    </row>
    <row r="12" spans="1:8" ht="15" customHeight="1" x14ac:dyDescent="0.2">
      <c r="A12" s="151" t="s">
        <v>11</v>
      </c>
      <c r="B12" s="152"/>
      <c r="C12" s="39">
        <v>0</v>
      </c>
      <c r="D12" s="18">
        <f>E9</f>
        <v>0</v>
      </c>
      <c r="E12" s="18">
        <f>C12*D12</f>
        <v>0</v>
      </c>
      <c r="F12" s="55">
        <v>0</v>
      </c>
      <c r="G12" s="89">
        <f>E12-F12</f>
        <v>0</v>
      </c>
    </row>
    <row r="13" spans="1:8" ht="15" customHeight="1" x14ac:dyDescent="0.2">
      <c r="A13" s="90" t="s">
        <v>9</v>
      </c>
      <c r="B13" s="19"/>
      <c r="C13" s="20"/>
      <c r="D13" s="21"/>
      <c r="E13" s="22">
        <f>E12</f>
        <v>0</v>
      </c>
      <c r="F13" s="22">
        <f>F12</f>
        <v>0</v>
      </c>
      <c r="G13" s="91">
        <f>G12</f>
        <v>0</v>
      </c>
    </row>
    <row r="14" spans="1:8" ht="15" customHeight="1" x14ac:dyDescent="0.2">
      <c r="A14" s="92"/>
      <c r="D14" s="23"/>
      <c r="E14" s="24"/>
      <c r="F14" s="24"/>
      <c r="G14" s="87"/>
    </row>
    <row r="15" spans="1:8" s="1" customFormat="1" ht="25.5" x14ac:dyDescent="0.2">
      <c r="A15" s="93" t="s">
        <v>12</v>
      </c>
      <c r="B15" s="59" t="s">
        <v>13</v>
      </c>
      <c r="C15" s="60" t="s">
        <v>14</v>
      </c>
      <c r="D15" s="61" t="s">
        <v>15</v>
      </c>
      <c r="E15" s="62" t="s">
        <v>44</v>
      </c>
      <c r="F15" s="8" t="s">
        <v>83</v>
      </c>
      <c r="G15" s="94" t="s">
        <v>24</v>
      </c>
    </row>
    <row r="16" spans="1:8" s="121" customFormat="1" x14ac:dyDescent="0.2">
      <c r="A16" s="122"/>
      <c r="B16" s="123"/>
      <c r="C16" s="128">
        <v>0</v>
      </c>
      <c r="D16" s="118">
        <v>0</v>
      </c>
      <c r="E16" s="119">
        <f>C16*D16</f>
        <v>0</v>
      </c>
      <c r="F16" s="118">
        <v>0</v>
      </c>
      <c r="G16" s="120">
        <f>E16-F16</f>
        <v>0</v>
      </c>
    </row>
    <row r="17" spans="1:7" s="121" customFormat="1" x14ac:dyDescent="0.2">
      <c r="A17" s="126"/>
      <c r="B17" s="124"/>
      <c r="C17" s="128">
        <v>0</v>
      </c>
      <c r="D17" s="118">
        <v>0</v>
      </c>
      <c r="E17" s="119">
        <f t="shared" ref="E17" si="1">C17*D17</f>
        <v>0</v>
      </c>
      <c r="F17" s="118">
        <v>0</v>
      </c>
      <c r="G17" s="120">
        <f>E17-F17</f>
        <v>0</v>
      </c>
    </row>
    <row r="18" spans="1:7" ht="14.25" customHeight="1" x14ac:dyDescent="0.2">
      <c r="A18" s="90" t="s">
        <v>16</v>
      </c>
      <c r="B18" s="27"/>
      <c r="C18" s="129"/>
      <c r="D18" s="28"/>
      <c r="E18" s="29">
        <f>SUM(E16:E17)</f>
        <v>0</v>
      </c>
      <c r="F18" s="29">
        <f>SUM(F16:F17)</f>
        <v>0</v>
      </c>
      <c r="G18" s="97">
        <f>SUM(G16:G17)</f>
        <v>0</v>
      </c>
    </row>
    <row r="19" spans="1:7" ht="15" customHeight="1" x14ac:dyDescent="0.2">
      <c r="A19" s="98"/>
      <c r="B19" s="16"/>
      <c r="C19" s="31"/>
      <c r="D19" s="30"/>
      <c r="E19" s="31"/>
      <c r="F19" s="31"/>
      <c r="G19" s="87"/>
    </row>
    <row r="20" spans="1:7" ht="38.25" x14ac:dyDescent="0.2">
      <c r="A20" s="99" t="s">
        <v>46</v>
      </c>
      <c r="B20" s="59" t="s">
        <v>17</v>
      </c>
      <c r="C20" s="62" t="s">
        <v>18</v>
      </c>
      <c r="D20" s="62" t="s">
        <v>19</v>
      </c>
      <c r="E20" s="62" t="s">
        <v>45</v>
      </c>
      <c r="F20" s="8" t="s">
        <v>83</v>
      </c>
      <c r="G20" s="94" t="s">
        <v>24</v>
      </c>
    </row>
    <row r="21" spans="1:7" x14ac:dyDescent="0.2">
      <c r="A21" s="100"/>
      <c r="B21" s="35"/>
      <c r="C21" s="130">
        <v>0</v>
      </c>
      <c r="D21" s="25">
        <v>0</v>
      </c>
      <c r="E21" s="26">
        <f t="shared" ref="E21:E22" si="2">C21*D21</f>
        <v>0</v>
      </c>
      <c r="F21" s="25">
        <v>0</v>
      </c>
      <c r="G21" s="101">
        <f>E21-F21</f>
        <v>0</v>
      </c>
    </row>
    <row r="22" spans="1:7" x14ac:dyDescent="0.2">
      <c r="A22" s="96"/>
      <c r="B22" s="35"/>
      <c r="C22" s="130">
        <v>0</v>
      </c>
      <c r="D22" s="25">
        <v>0</v>
      </c>
      <c r="E22" s="26">
        <f t="shared" si="2"/>
        <v>0</v>
      </c>
      <c r="F22" s="25">
        <v>0</v>
      </c>
      <c r="G22" s="101">
        <f>E22-F22</f>
        <v>0</v>
      </c>
    </row>
    <row r="23" spans="1:7" ht="15" customHeight="1" x14ac:dyDescent="0.2">
      <c r="A23" s="90" t="s">
        <v>20</v>
      </c>
      <c r="B23" s="32"/>
      <c r="C23" s="32"/>
      <c r="D23" s="32"/>
      <c r="E23" s="29">
        <f>SUM(E21:E22)</f>
        <v>0</v>
      </c>
      <c r="F23" s="29">
        <f>SUM(F21:F22)</f>
        <v>0</v>
      </c>
      <c r="G23" s="97">
        <f>SUM(G21:G22)</f>
        <v>0</v>
      </c>
    </row>
    <row r="24" spans="1:7" ht="15" customHeight="1" x14ac:dyDescent="0.2">
      <c r="A24" s="92"/>
      <c r="B24" s="16"/>
      <c r="C24" s="16"/>
      <c r="D24" s="16"/>
      <c r="E24" s="16"/>
      <c r="F24" s="16"/>
      <c r="G24" s="87"/>
    </row>
    <row r="25" spans="1:7" ht="38.25" x14ac:dyDescent="0.2">
      <c r="A25" s="99" t="s">
        <v>0</v>
      </c>
      <c r="B25" s="59" t="s">
        <v>17</v>
      </c>
      <c r="C25" s="62" t="s">
        <v>18</v>
      </c>
      <c r="D25" s="62" t="s">
        <v>19</v>
      </c>
      <c r="E25" s="62" t="s">
        <v>49</v>
      </c>
      <c r="F25" s="8" t="s">
        <v>83</v>
      </c>
      <c r="G25" s="94" t="s">
        <v>24</v>
      </c>
    </row>
    <row r="26" spans="1:7" x14ac:dyDescent="0.2">
      <c r="A26" s="95"/>
      <c r="B26" s="37"/>
      <c r="C26" s="130">
        <v>0</v>
      </c>
      <c r="D26" s="25">
        <v>0</v>
      </c>
      <c r="E26" s="26">
        <f>C26*D26</f>
        <v>0</v>
      </c>
      <c r="F26" s="25">
        <v>0</v>
      </c>
      <c r="G26" s="101">
        <f>E26-F26</f>
        <v>0</v>
      </c>
    </row>
    <row r="27" spans="1:7" x14ac:dyDescent="0.2">
      <c r="A27" s="95"/>
      <c r="B27" s="37"/>
      <c r="C27" s="130">
        <v>0</v>
      </c>
      <c r="D27" s="25">
        <v>0</v>
      </c>
      <c r="E27" s="26">
        <f t="shared" ref="E27:E28" si="3">C27*D27</f>
        <v>0</v>
      </c>
      <c r="F27" s="25">
        <v>0</v>
      </c>
      <c r="G27" s="101">
        <f t="shared" ref="G27:G28" si="4">E27-F27</f>
        <v>0</v>
      </c>
    </row>
    <row r="28" spans="1:7" x14ac:dyDescent="0.2">
      <c r="A28" s="95"/>
      <c r="B28" s="37"/>
      <c r="C28" s="130">
        <v>0</v>
      </c>
      <c r="D28" s="25">
        <v>0</v>
      </c>
      <c r="E28" s="26">
        <f t="shared" si="3"/>
        <v>0</v>
      </c>
      <c r="F28" s="25">
        <v>0</v>
      </c>
      <c r="G28" s="101">
        <f t="shared" si="4"/>
        <v>0</v>
      </c>
    </row>
    <row r="29" spans="1:7" x14ac:dyDescent="0.2">
      <c r="A29" s="125"/>
      <c r="B29" s="35"/>
      <c r="C29" s="130">
        <v>0</v>
      </c>
      <c r="D29" s="25">
        <v>0</v>
      </c>
      <c r="E29" s="26">
        <f t="shared" ref="E29" si="5">C29*D29</f>
        <v>0</v>
      </c>
      <c r="F29" s="25">
        <v>0</v>
      </c>
      <c r="G29" s="101">
        <f>E29-F29</f>
        <v>0</v>
      </c>
    </row>
    <row r="30" spans="1:7" ht="15" customHeight="1" x14ac:dyDescent="0.2">
      <c r="A30" s="90" t="s">
        <v>21</v>
      </c>
      <c r="B30" s="32"/>
      <c r="C30" s="32"/>
      <c r="D30" s="32"/>
      <c r="E30" s="29">
        <f>SUM(E26:E29)</f>
        <v>0</v>
      </c>
      <c r="F30" s="29">
        <f>SUM(F26:F29)</f>
        <v>0</v>
      </c>
      <c r="G30" s="97">
        <f>SUM(G26:G29)</f>
        <v>0</v>
      </c>
    </row>
    <row r="31" spans="1:7" ht="15" customHeight="1" x14ac:dyDescent="0.2">
      <c r="A31" s="92"/>
      <c r="B31" s="16"/>
      <c r="C31" s="16"/>
      <c r="D31" s="16"/>
      <c r="E31" s="36"/>
      <c r="F31" s="36"/>
      <c r="G31" s="87"/>
    </row>
    <row r="32" spans="1:7" ht="38.25" x14ac:dyDescent="0.2">
      <c r="A32" s="99" t="s">
        <v>48</v>
      </c>
      <c r="B32" s="133" t="s">
        <v>74</v>
      </c>
      <c r="C32" s="62" t="s">
        <v>18</v>
      </c>
      <c r="D32" s="62" t="s">
        <v>19</v>
      </c>
      <c r="E32" s="62" t="s">
        <v>50</v>
      </c>
      <c r="F32" s="8" t="s">
        <v>83</v>
      </c>
      <c r="G32" s="94" t="s">
        <v>24</v>
      </c>
    </row>
    <row r="33" spans="1:7" x14ac:dyDescent="0.2">
      <c r="A33" s="82"/>
      <c r="B33" s="37"/>
      <c r="C33" s="130">
        <v>0</v>
      </c>
      <c r="D33" s="25">
        <v>0</v>
      </c>
      <c r="E33" s="26">
        <f>C33*D33</f>
        <v>0</v>
      </c>
      <c r="F33" s="25">
        <v>0</v>
      </c>
      <c r="G33" s="101">
        <f>E33-F33</f>
        <v>0</v>
      </c>
    </row>
    <row r="34" spans="1:7" x14ac:dyDescent="0.2">
      <c r="A34" s="82"/>
      <c r="B34" s="37"/>
      <c r="C34" s="130">
        <v>0</v>
      </c>
      <c r="D34" s="25">
        <v>0</v>
      </c>
      <c r="E34" s="26">
        <f>C34*D34</f>
        <v>0</v>
      </c>
      <c r="F34" s="25">
        <v>0</v>
      </c>
      <c r="G34" s="101">
        <f>E34-F34</f>
        <v>0</v>
      </c>
    </row>
    <row r="35" spans="1:7" x14ac:dyDescent="0.2">
      <c r="A35" s="127"/>
      <c r="B35" s="37"/>
      <c r="C35" s="130">
        <v>0</v>
      </c>
      <c r="D35" s="25">
        <v>0</v>
      </c>
      <c r="E35" s="26">
        <f t="shared" ref="E35" si="6">C35*D35</f>
        <v>0</v>
      </c>
      <c r="F35" s="25"/>
      <c r="G35" s="101">
        <f>E35-F35</f>
        <v>0</v>
      </c>
    </row>
    <row r="36" spans="1:7" ht="15" customHeight="1" x14ac:dyDescent="0.2">
      <c r="A36" s="90" t="s">
        <v>23</v>
      </c>
      <c r="B36" s="32"/>
      <c r="C36" s="32"/>
      <c r="D36" s="32">
        <v>0</v>
      </c>
      <c r="E36" s="29">
        <f>SUM(E33:E35)</f>
        <v>0</v>
      </c>
      <c r="F36" s="29">
        <f>SUM(F33:F35)</f>
        <v>0</v>
      </c>
      <c r="G36" s="97">
        <f>SUM(G33:G35)</f>
        <v>0</v>
      </c>
    </row>
    <row r="37" spans="1:7" ht="15" customHeight="1" x14ac:dyDescent="0.2">
      <c r="A37" s="102"/>
      <c r="B37" s="16"/>
      <c r="D37" s="16"/>
      <c r="E37" s="36"/>
      <c r="F37" s="36"/>
      <c r="G37" s="87"/>
    </row>
    <row r="38" spans="1:7" ht="51" x14ac:dyDescent="0.2">
      <c r="A38" s="153" t="s">
        <v>26</v>
      </c>
      <c r="B38" s="154"/>
      <c r="C38" s="56" t="s">
        <v>30</v>
      </c>
      <c r="D38" s="57" t="s">
        <v>65</v>
      </c>
      <c r="E38" s="58" t="s">
        <v>40</v>
      </c>
      <c r="F38" s="8" t="s">
        <v>83</v>
      </c>
      <c r="G38" s="88" t="s">
        <v>24</v>
      </c>
    </row>
    <row r="39" spans="1:7" ht="15" customHeight="1" x14ac:dyDescent="0.2">
      <c r="A39" s="155" t="s">
        <v>41</v>
      </c>
      <c r="B39" s="152"/>
      <c r="C39" s="64">
        <v>0</v>
      </c>
      <c r="D39" s="65">
        <v>0</v>
      </c>
      <c r="E39" s="66">
        <f>C39*D39</f>
        <v>0</v>
      </c>
      <c r="F39" s="65">
        <v>0</v>
      </c>
      <c r="G39" s="104">
        <f>E39-F39</f>
        <v>0</v>
      </c>
    </row>
    <row r="40" spans="1:7" ht="15" customHeight="1" x14ac:dyDescent="0.2">
      <c r="A40" s="90" t="s">
        <v>29</v>
      </c>
      <c r="B40" s="19"/>
      <c r="C40" s="20"/>
      <c r="D40" s="21"/>
      <c r="E40" s="22">
        <f>E39</f>
        <v>0</v>
      </c>
      <c r="F40" s="22">
        <f>F39</f>
        <v>0</v>
      </c>
      <c r="G40" s="91">
        <f>G39</f>
        <v>0</v>
      </c>
    </row>
    <row r="41" spans="1:7" x14ac:dyDescent="0.2">
      <c r="A41" s="92"/>
      <c r="D41" s="23"/>
      <c r="E41" s="136"/>
      <c r="F41" s="136"/>
      <c r="G41" s="137"/>
    </row>
    <row r="42" spans="1:7" ht="14.25" customHeight="1" thickBot="1" x14ac:dyDescent="0.25">
      <c r="A42" s="106"/>
      <c r="C42" s="44"/>
      <c r="D42" s="40" t="s">
        <v>54</v>
      </c>
      <c r="E42" s="135">
        <f>ROUND(E9+E13+E18+E23+E30+E36+E40,2)</f>
        <v>0</v>
      </c>
      <c r="F42" s="135">
        <f>ROUND(F9+F13+F18+F23+F30+F36+F40,2)</f>
        <v>0</v>
      </c>
      <c r="G42" s="135">
        <f>ROUND(G40+G36+G30+G23+G18+G13+G9,2)</f>
        <v>0</v>
      </c>
    </row>
    <row r="43" spans="1:7" ht="15" customHeight="1" thickBot="1" x14ac:dyDescent="0.25">
      <c r="A43" s="92"/>
      <c r="B43" s="44"/>
      <c r="C43" s="44"/>
      <c r="D43" s="48" t="s">
        <v>90</v>
      </c>
      <c r="E43" s="53">
        <f>IF(F42=0,0,(F42/E42))</f>
        <v>0</v>
      </c>
      <c r="F43" s="49"/>
      <c r="G43" s="107"/>
    </row>
    <row r="44" spans="1:7" ht="15" customHeight="1" thickBot="1" x14ac:dyDescent="0.25">
      <c r="A44" s="92"/>
      <c r="D44" s="38" t="s">
        <v>91</v>
      </c>
      <c r="E44" s="42" t="str">
        <f>IF(F42+G42=E42,"YES","Please fix")</f>
        <v>YES</v>
      </c>
      <c r="F44" s="49"/>
      <c r="G44" s="87"/>
    </row>
    <row r="45" spans="1:7" ht="15" customHeight="1" thickBot="1" x14ac:dyDescent="0.25">
      <c r="A45" s="92"/>
      <c r="B45" s="16"/>
      <c r="C45" s="2"/>
      <c r="F45" s="43"/>
      <c r="G45" s="87"/>
    </row>
    <row r="46" spans="1:7" ht="15" customHeight="1" x14ac:dyDescent="0.2">
      <c r="A46" s="140" t="s">
        <v>27</v>
      </c>
      <c r="B46" s="141"/>
      <c r="C46" s="141"/>
      <c r="D46" s="141"/>
      <c r="E46" s="141"/>
      <c r="F46" s="141"/>
      <c r="G46" s="142"/>
    </row>
    <row r="47" spans="1:7" ht="15" customHeight="1" x14ac:dyDescent="0.2">
      <c r="A47" s="143"/>
      <c r="B47" s="144"/>
      <c r="C47" s="144"/>
      <c r="D47" s="144"/>
      <c r="E47" s="144"/>
      <c r="F47" s="144"/>
      <c r="G47" s="145"/>
    </row>
    <row r="48" spans="1:7" ht="15" customHeight="1" x14ac:dyDescent="0.2">
      <c r="A48" s="143"/>
      <c r="B48" s="144"/>
      <c r="C48" s="144"/>
      <c r="D48" s="144"/>
      <c r="E48" s="144"/>
      <c r="F48" s="144"/>
      <c r="G48" s="145"/>
    </row>
    <row r="49" spans="1:7" ht="15" customHeight="1" thickBot="1" x14ac:dyDescent="0.25">
      <c r="A49" s="146"/>
      <c r="B49" s="147"/>
      <c r="C49" s="147"/>
      <c r="D49" s="147"/>
      <c r="E49" s="147"/>
      <c r="F49" s="147"/>
      <c r="G49" s="148"/>
    </row>
    <row r="50" spans="1:7" ht="15" customHeight="1" x14ac:dyDescent="0.2">
      <c r="A50" s="33"/>
      <c r="B50" s="16"/>
      <c r="D50" s="16"/>
    </row>
  </sheetData>
  <mergeCells count="5">
    <mergeCell ref="A46:G49"/>
    <mergeCell ref="A11:B11"/>
    <mergeCell ref="A12:B12"/>
    <mergeCell ref="A38:B38"/>
    <mergeCell ref="A39:B39"/>
  </mergeCells>
  <phoneticPr fontId="2" type="noConversion"/>
  <pageMargins left="0.7" right="0.7" top="0.75" bottom="0.75" header="0.3" footer="0.3"/>
  <pageSetup scale="77" orientation="portrait" r:id="rId1"/>
  <headerFooter alignWithMargins="0">
    <oddFooter>&amp;C&amp;P of &amp;N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4B587-86EE-402C-A544-C769A7F98203}">
  <dimension ref="A2:C49"/>
  <sheetViews>
    <sheetView workbookViewId="0">
      <selection activeCell="A26" sqref="A26"/>
    </sheetView>
  </sheetViews>
  <sheetFormatPr defaultRowHeight="12.75" x14ac:dyDescent="0.2"/>
  <cols>
    <col min="1" max="1" width="33" customWidth="1"/>
    <col min="2" max="2" width="72.140625" customWidth="1"/>
  </cols>
  <sheetData>
    <row r="2" spans="1:3" ht="15.75" x14ac:dyDescent="0.25">
      <c r="A2" s="110" t="s">
        <v>28</v>
      </c>
    </row>
    <row r="3" spans="1:3" x14ac:dyDescent="0.2">
      <c r="A3" s="134" t="s">
        <v>79</v>
      </c>
    </row>
    <row r="4" spans="1:3" ht="27.75" customHeight="1" x14ac:dyDescent="0.2">
      <c r="A4" s="158" t="s">
        <v>56</v>
      </c>
      <c r="B4" s="158"/>
    </row>
    <row r="5" spans="1:3" ht="27.75" customHeight="1" x14ac:dyDescent="0.2">
      <c r="A5" s="158" t="s">
        <v>84</v>
      </c>
      <c r="B5" s="158"/>
    </row>
    <row r="6" spans="1:3" ht="24.75" customHeight="1" x14ac:dyDescent="0.2">
      <c r="A6" s="158" t="s">
        <v>85</v>
      </c>
      <c r="B6" s="158"/>
      <c r="C6" s="108"/>
    </row>
    <row r="7" spans="1:3" ht="15.75" customHeight="1" x14ac:dyDescent="0.2">
      <c r="A7" s="158" t="s">
        <v>80</v>
      </c>
      <c r="B7" s="158"/>
      <c r="C7" s="108"/>
    </row>
    <row r="8" spans="1:3" x14ac:dyDescent="0.2">
      <c r="A8" s="108"/>
      <c r="B8" s="109"/>
      <c r="C8" s="108"/>
    </row>
    <row r="9" spans="1:3" ht="15.75" x14ac:dyDescent="0.25">
      <c r="A9" s="110" t="s">
        <v>58</v>
      </c>
      <c r="B9" s="109"/>
      <c r="C9" s="108"/>
    </row>
    <row r="10" spans="1:3" x14ac:dyDescent="0.2">
      <c r="A10" s="111" t="s">
        <v>38</v>
      </c>
      <c r="B10" s="51" t="s">
        <v>39</v>
      </c>
    </row>
    <row r="11" spans="1:3" ht="25.5" x14ac:dyDescent="0.2">
      <c r="A11" s="111" t="s">
        <v>75</v>
      </c>
      <c r="B11" s="51" t="s">
        <v>77</v>
      </c>
    </row>
    <row r="12" spans="1:3" x14ac:dyDescent="0.2">
      <c r="A12" s="112" t="s">
        <v>31</v>
      </c>
      <c r="B12" s="52" t="s">
        <v>32</v>
      </c>
    </row>
    <row r="13" spans="1:3" ht="25.5" x14ac:dyDescent="0.2">
      <c r="A13" s="112" t="s">
        <v>33</v>
      </c>
      <c r="B13" s="52" t="s">
        <v>34</v>
      </c>
    </row>
    <row r="14" spans="1:3" ht="25.5" x14ac:dyDescent="0.2">
      <c r="A14" s="112" t="s">
        <v>35</v>
      </c>
      <c r="B14" s="51" t="s">
        <v>76</v>
      </c>
    </row>
    <row r="15" spans="1:3" ht="51" x14ac:dyDescent="0.2">
      <c r="A15" s="112" t="s">
        <v>86</v>
      </c>
      <c r="B15" s="51" t="s">
        <v>88</v>
      </c>
    </row>
    <row r="16" spans="1:3" ht="25.5" x14ac:dyDescent="0.2">
      <c r="A16" s="112" t="s">
        <v>36</v>
      </c>
      <c r="B16" s="51" t="s">
        <v>87</v>
      </c>
    </row>
    <row r="17" spans="1:2" ht="63.75" x14ac:dyDescent="0.2">
      <c r="A17" s="112" t="s">
        <v>78</v>
      </c>
      <c r="B17" s="51" t="s">
        <v>89</v>
      </c>
    </row>
    <row r="18" spans="1:2" ht="25.5" x14ac:dyDescent="0.2">
      <c r="A18" s="112" t="s">
        <v>93</v>
      </c>
      <c r="B18" s="51" t="s">
        <v>92</v>
      </c>
    </row>
    <row r="19" spans="1:2" ht="38.25" x14ac:dyDescent="0.2">
      <c r="A19" s="112" t="s">
        <v>94</v>
      </c>
      <c r="B19" s="51" t="s">
        <v>95</v>
      </c>
    </row>
    <row r="21" spans="1:2" x14ac:dyDescent="0.2">
      <c r="A21" s="138"/>
    </row>
    <row r="22" spans="1:2" ht="27.75" customHeight="1" x14ac:dyDescent="0.2">
      <c r="A22" s="156" t="s">
        <v>57</v>
      </c>
      <c r="B22" s="157"/>
    </row>
    <row r="23" spans="1:2" x14ac:dyDescent="0.2">
      <c r="A23" s="116" t="s">
        <v>59</v>
      </c>
      <c r="B23" s="116"/>
    </row>
    <row r="24" spans="1:2" x14ac:dyDescent="0.2">
      <c r="A24" s="156"/>
      <c r="B24" s="156"/>
    </row>
    <row r="25" spans="1:2" x14ac:dyDescent="0.2">
      <c r="A25" s="108" t="s">
        <v>97</v>
      </c>
    </row>
    <row r="26" spans="1:2" x14ac:dyDescent="0.2">
      <c r="A26" s="139" t="s">
        <v>96</v>
      </c>
      <c r="B26" s="113"/>
    </row>
    <row r="27" spans="1:2" x14ac:dyDescent="0.2">
      <c r="A27" s="115"/>
    </row>
    <row r="28" spans="1:2" x14ac:dyDescent="0.2">
      <c r="A28" s="114"/>
    </row>
    <row r="29" spans="1:2" x14ac:dyDescent="0.2">
      <c r="A29" s="114"/>
    </row>
    <row r="30" spans="1:2" x14ac:dyDescent="0.2">
      <c r="A30" s="114"/>
    </row>
    <row r="31" spans="1:2" x14ac:dyDescent="0.2">
      <c r="A31" s="114"/>
    </row>
    <row r="32" spans="1:2" x14ac:dyDescent="0.2">
      <c r="A32" s="115"/>
    </row>
    <row r="33" spans="1:1" x14ac:dyDescent="0.2">
      <c r="A33" s="114"/>
    </row>
    <row r="34" spans="1:1" x14ac:dyDescent="0.2">
      <c r="A34" s="114"/>
    </row>
    <row r="35" spans="1:1" x14ac:dyDescent="0.2">
      <c r="A35" s="114"/>
    </row>
    <row r="36" spans="1:1" x14ac:dyDescent="0.2">
      <c r="A36" s="114"/>
    </row>
    <row r="37" spans="1:1" ht="15" x14ac:dyDescent="0.2">
      <c r="A37" s="132"/>
    </row>
    <row r="38" spans="1:1" x14ac:dyDescent="0.2">
      <c r="A38" s="114"/>
    </row>
    <row r="39" spans="1:1" x14ac:dyDescent="0.2">
      <c r="A39" s="114"/>
    </row>
    <row r="40" spans="1:1" x14ac:dyDescent="0.2">
      <c r="A40" s="114"/>
    </row>
    <row r="41" spans="1:1" x14ac:dyDescent="0.2">
      <c r="A41" s="114"/>
    </row>
    <row r="42" spans="1:1" x14ac:dyDescent="0.2">
      <c r="A42" s="114"/>
    </row>
    <row r="43" spans="1:1" ht="15" x14ac:dyDescent="0.2">
      <c r="A43" s="132"/>
    </row>
    <row r="44" spans="1:1" x14ac:dyDescent="0.2">
      <c r="A44" s="114"/>
    </row>
    <row r="45" spans="1:1" x14ac:dyDescent="0.2">
      <c r="A45" s="114"/>
    </row>
    <row r="46" spans="1:1" x14ac:dyDescent="0.2">
      <c r="A46" s="114"/>
    </row>
    <row r="47" spans="1:1" x14ac:dyDescent="0.2">
      <c r="A47" s="114"/>
    </row>
    <row r="48" spans="1:1" x14ac:dyDescent="0.2">
      <c r="A48" s="114"/>
    </row>
    <row r="49" spans="1:1" x14ac:dyDescent="0.2">
      <c r="A49" s="114"/>
    </row>
  </sheetData>
  <mergeCells count="6">
    <mergeCell ref="A24:B24"/>
    <mergeCell ref="A22:B22"/>
    <mergeCell ref="A4:B4"/>
    <mergeCell ref="A5:B5"/>
    <mergeCell ref="A6:B6"/>
    <mergeCell ref="A7:B7"/>
  </mergeCells>
  <hyperlinks>
    <hyperlink ref="A26" r:id="rId1" xr:uid="{8AEC08C2-3270-4B29-9D8B-58AFC01F0F8F}"/>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BC203-75FE-4CF6-8548-F01F052F234D}">
  <dimension ref="A1:G45"/>
  <sheetViews>
    <sheetView workbookViewId="0">
      <selection activeCell="B15" sqref="B15"/>
    </sheetView>
  </sheetViews>
  <sheetFormatPr defaultRowHeight="12.75" x14ac:dyDescent="0.2"/>
  <cols>
    <col min="1" max="1" width="29.42578125" customWidth="1"/>
    <col min="2" max="2" width="35" customWidth="1"/>
    <col min="3" max="3" width="15" customWidth="1"/>
    <col min="4" max="4" width="11.5703125" customWidth="1"/>
    <col min="5" max="5" width="12.28515625" customWidth="1"/>
    <col min="6" max="6" width="11.5703125" customWidth="1"/>
    <col min="7" max="7" width="12.42578125" customWidth="1"/>
  </cols>
  <sheetData>
    <row r="1" spans="1:7" ht="15" x14ac:dyDescent="0.2">
      <c r="A1" s="69" t="s">
        <v>1</v>
      </c>
      <c r="B1" s="70"/>
      <c r="C1" s="71"/>
      <c r="D1" s="72"/>
      <c r="E1" s="73"/>
      <c r="F1" s="74"/>
      <c r="G1" s="75" t="s">
        <v>47</v>
      </c>
    </row>
    <row r="2" spans="1:7" ht="15" x14ac:dyDescent="0.2">
      <c r="A2" s="76" t="s">
        <v>71</v>
      </c>
      <c r="B2" s="3"/>
      <c r="C2" s="4"/>
      <c r="D2" s="4"/>
      <c r="E2" s="4"/>
      <c r="F2" s="4"/>
      <c r="G2" s="77" t="s">
        <v>61</v>
      </c>
    </row>
    <row r="3" spans="1:7" ht="15.75" x14ac:dyDescent="0.2">
      <c r="A3" s="78" t="s">
        <v>53</v>
      </c>
      <c r="B3" s="2"/>
      <c r="C3" s="67"/>
      <c r="D3" s="67"/>
      <c r="E3" s="67"/>
      <c r="F3" s="67"/>
      <c r="G3" s="79" t="s">
        <v>55</v>
      </c>
    </row>
    <row r="4" spans="1:7" ht="25.5" x14ac:dyDescent="0.2">
      <c r="A4" s="80" t="s">
        <v>5</v>
      </c>
      <c r="B4" s="5" t="s">
        <v>6</v>
      </c>
      <c r="C4" s="6" t="s">
        <v>4</v>
      </c>
      <c r="D4" s="7" t="s">
        <v>2</v>
      </c>
      <c r="E4" s="8" t="s">
        <v>42</v>
      </c>
      <c r="F4" s="8" t="s">
        <v>51</v>
      </c>
      <c r="G4" s="81" t="s">
        <v>52</v>
      </c>
    </row>
    <row r="5" spans="1:7" ht="25.5" x14ac:dyDescent="0.2">
      <c r="A5" s="82" t="s">
        <v>63</v>
      </c>
      <c r="B5" s="34" t="s">
        <v>60</v>
      </c>
      <c r="C5" s="131">
        <v>16</v>
      </c>
      <c r="D5" s="10">
        <v>35</v>
      </c>
      <c r="E5" s="11">
        <f>C5*D5</f>
        <v>560</v>
      </c>
      <c r="F5" s="54">
        <v>0</v>
      </c>
      <c r="G5" s="83">
        <f>E5-F5</f>
        <v>560</v>
      </c>
    </row>
    <row r="6" spans="1:7" ht="25.5" x14ac:dyDescent="0.2">
      <c r="A6" s="117" t="s">
        <v>62</v>
      </c>
      <c r="B6" s="37" t="s">
        <v>64</v>
      </c>
      <c r="C6" s="131">
        <v>40</v>
      </c>
      <c r="D6" s="10">
        <v>25</v>
      </c>
      <c r="E6" s="11">
        <f t="shared" ref="E6" si="0">C6*D6</f>
        <v>1000</v>
      </c>
      <c r="F6" s="54">
        <v>0</v>
      </c>
      <c r="G6" s="83">
        <f>E6-F6</f>
        <v>1000</v>
      </c>
    </row>
    <row r="7" spans="1:7" x14ac:dyDescent="0.2">
      <c r="A7" s="84" t="s">
        <v>7</v>
      </c>
      <c r="B7" s="12"/>
      <c r="C7" s="13"/>
      <c r="D7" s="14"/>
      <c r="E7" s="15">
        <f>SUM(E5:E6)</f>
        <v>1560</v>
      </c>
      <c r="F7" s="15">
        <f>SUM(F5:F6)</f>
        <v>0</v>
      </c>
      <c r="G7" s="85">
        <f>SUM(G5:G6)</f>
        <v>1560</v>
      </c>
    </row>
    <row r="8" spans="1:7" x14ac:dyDescent="0.2">
      <c r="A8" s="86"/>
      <c r="B8" s="16"/>
      <c r="C8" s="17"/>
      <c r="D8" s="2"/>
      <c r="E8" s="16"/>
      <c r="F8" s="16"/>
      <c r="G8" s="87"/>
    </row>
    <row r="9" spans="1:7" ht="38.25" x14ac:dyDescent="0.2">
      <c r="A9" s="149" t="s">
        <v>10</v>
      </c>
      <c r="B9" s="150"/>
      <c r="C9" s="56" t="s">
        <v>8</v>
      </c>
      <c r="D9" s="57" t="s">
        <v>3</v>
      </c>
      <c r="E9" s="58" t="s">
        <v>43</v>
      </c>
      <c r="F9" s="58" t="s">
        <v>22</v>
      </c>
      <c r="G9" s="88" t="s">
        <v>24</v>
      </c>
    </row>
    <row r="10" spans="1:7" x14ac:dyDescent="0.2">
      <c r="A10" s="151" t="s">
        <v>11</v>
      </c>
      <c r="B10" s="152"/>
      <c r="C10" s="39">
        <v>0.05</v>
      </c>
      <c r="D10" s="18">
        <f>E7</f>
        <v>1560</v>
      </c>
      <c r="E10" s="18">
        <f>C10*D10</f>
        <v>78</v>
      </c>
      <c r="F10" s="55">
        <v>0</v>
      </c>
      <c r="G10" s="89">
        <f>E10-F10</f>
        <v>78</v>
      </c>
    </row>
    <row r="11" spans="1:7" x14ac:dyDescent="0.2">
      <c r="A11" s="90" t="s">
        <v>9</v>
      </c>
      <c r="B11" s="19"/>
      <c r="C11" s="20"/>
      <c r="D11" s="21"/>
      <c r="E11" s="22">
        <f>E10</f>
        <v>78</v>
      </c>
      <c r="F11" s="22">
        <f>F10</f>
        <v>0</v>
      </c>
      <c r="G11" s="91">
        <f>G10</f>
        <v>78</v>
      </c>
    </row>
    <row r="12" spans="1:7" x14ac:dyDescent="0.2">
      <c r="A12" s="92"/>
      <c r="B12" s="2"/>
      <c r="C12" s="17"/>
      <c r="D12" s="23"/>
      <c r="E12" s="24"/>
      <c r="F12" s="24"/>
      <c r="G12" s="87"/>
    </row>
    <row r="13" spans="1:7" ht="25.5" x14ac:dyDescent="0.2">
      <c r="A13" s="93" t="s">
        <v>12</v>
      </c>
      <c r="B13" s="59" t="s">
        <v>13</v>
      </c>
      <c r="C13" s="60" t="s">
        <v>14</v>
      </c>
      <c r="D13" s="61" t="s">
        <v>15</v>
      </c>
      <c r="E13" s="62" t="s">
        <v>44</v>
      </c>
      <c r="F13" s="62" t="s">
        <v>22</v>
      </c>
      <c r="G13" s="94" t="s">
        <v>24</v>
      </c>
    </row>
    <row r="14" spans="1:7" x14ac:dyDescent="0.2">
      <c r="A14" s="122" t="s">
        <v>66</v>
      </c>
      <c r="B14" s="123" t="s">
        <v>73</v>
      </c>
      <c r="C14" s="128">
        <v>100</v>
      </c>
      <c r="D14" s="118">
        <v>0.54</v>
      </c>
      <c r="E14" s="119">
        <f>C14*D14</f>
        <v>54</v>
      </c>
      <c r="F14" s="118">
        <v>0</v>
      </c>
      <c r="G14" s="120">
        <f>E14-F14</f>
        <v>54</v>
      </c>
    </row>
    <row r="15" spans="1:7" x14ac:dyDescent="0.2">
      <c r="A15" s="122" t="s">
        <v>72</v>
      </c>
      <c r="B15" s="123"/>
      <c r="C15" s="128">
        <v>150</v>
      </c>
      <c r="D15" s="118">
        <v>0.54</v>
      </c>
      <c r="E15" s="119">
        <f>C15*D15</f>
        <v>81</v>
      </c>
      <c r="F15" s="118"/>
      <c r="G15" s="120">
        <f>E15-F15</f>
        <v>81</v>
      </c>
    </row>
    <row r="16" spans="1:7" x14ac:dyDescent="0.2">
      <c r="A16" s="126"/>
      <c r="B16" s="124"/>
      <c r="C16" s="128">
        <v>0</v>
      </c>
      <c r="D16" s="118">
        <v>0</v>
      </c>
      <c r="E16" s="119">
        <f t="shared" ref="E16" si="1">C16*D16</f>
        <v>0</v>
      </c>
      <c r="F16" s="118"/>
      <c r="G16" s="120">
        <f>E16-F16</f>
        <v>0</v>
      </c>
    </row>
    <row r="17" spans="1:7" x14ac:dyDescent="0.2">
      <c r="A17" s="90" t="s">
        <v>16</v>
      </c>
      <c r="B17" s="27"/>
      <c r="C17" s="129"/>
      <c r="D17" s="28"/>
      <c r="E17" s="29">
        <f>SUM(E14:E16)</f>
        <v>135</v>
      </c>
      <c r="F17" s="29">
        <f>SUM(F14:F16)</f>
        <v>0</v>
      </c>
      <c r="G17" s="97">
        <f>SUM(G14:G16)</f>
        <v>135</v>
      </c>
    </row>
    <row r="18" spans="1:7" x14ac:dyDescent="0.2">
      <c r="A18" s="98"/>
      <c r="B18" s="16"/>
      <c r="C18" s="31"/>
      <c r="D18" s="30"/>
      <c r="E18" s="31"/>
      <c r="F18" s="31"/>
      <c r="G18" s="87"/>
    </row>
    <row r="19" spans="1:7" ht="38.25" x14ac:dyDescent="0.2">
      <c r="A19" s="103" t="s">
        <v>46</v>
      </c>
      <c r="B19" s="59" t="s">
        <v>17</v>
      </c>
      <c r="C19" s="62" t="s">
        <v>18</v>
      </c>
      <c r="D19" s="62" t="s">
        <v>19</v>
      </c>
      <c r="E19" s="62" t="s">
        <v>45</v>
      </c>
      <c r="F19" s="62" t="s">
        <v>22</v>
      </c>
      <c r="G19" s="94" t="s">
        <v>24</v>
      </c>
    </row>
    <row r="20" spans="1:7" x14ac:dyDescent="0.2">
      <c r="A20" s="100"/>
      <c r="B20" s="35"/>
      <c r="C20" s="130">
        <v>0</v>
      </c>
      <c r="D20" s="25">
        <v>0</v>
      </c>
      <c r="E20" s="26">
        <f t="shared" ref="E20:E21" si="2">C20*D20</f>
        <v>0</v>
      </c>
      <c r="F20" s="25">
        <v>0</v>
      </c>
      <c r="G20" s="101">
        <f>E20-F20</f>
        <v>0</v>
      </c>
    </row>
    <row r="21" spans="1:7" x14ac:dyDescent="0.2">
      <c r="A21" s="96"/>
      <c r="B21" s="35"/>
      <c r="C21" s="130">
        <v>0</v>
      </c>
      <c r="D21" s="25">
        <v>0</v>
      </c>
      <c r="E21" s="26">
        <f t="shared" si="2"/>
        <v>0</v>
      </c>
      <c r="F21" s="25"/>
      <c r="G21" s="101">
        <f>E21-F21</f>
        <v>0</v>
      </c>
    </row>
    <row r="22" spans="1:7" x14ac:dyDescent="0.2">
      <c r="A22" s="90" t="s">
        <v>20</v>
      </c>
      <c r="B22" s="32"/>
      <c r="C22" s="32"/>
      <c r="D22" s="32"/>
      <c r="E22" s="29">
        <f>SUM(E20:E21)</f>
        <v>0</v>
      </c>
      <c r="F22" s="29">
        <f>SUM(F20:F21)</f>
        <v>0</v>
      </c>
      <c r="G22" s="97">
        <f>SUM(G20:G21)</f>
        <v>0</v>
      </c>
    </row>
    <row r="23" spans="1:7" x14ac:dyDescent="0.2">
      <c r="A23" s="92"/>
      <c r="B23" s="16"/>
      <c r="C23" s="17"/>
      <c r="D23" s="16"/>
      <c r="E23" s="16"/>
      <c r="F23" s="16"/>
      <c r="G23" s="87"/>
    </row>
    <row r="24" spans="1:7" ht="38.25" x14ac:dyDescent="0.2">
      <c r="A24" s="103" t="s">
        <v>0</v>
      </c>
      <c r="B24" s="59" t="s">
        <v>17</v>
      </c>
      <c r="C24" s="63" t="s">
        <v>18</v>
      </c>
      <c r="D24" s="62" t="s">
        <v>19</v>
      </c>
      <c r="E24" s="62" t="s">
        <v>49</v>
      </c>
      <c r="F24" s="62" t="s">
        <v>22</v>
      </c>
      <c r="G24" s="94" t="s">
        <v>24</v>
      </c>
    </row>
    <row r="25" spans="1:7" x14ac:dyDescent="0.2">
      <c r="A25" s="95" t="s">
        <v>70</v>
      </c>
      <c r="B25" s="37" t="s">
        <v>67</v>
      </c>
      <c r="C25" s="130">
        <v>3000</v>
      </c>
      <c r="D25" s="25">
        <v>4</v>
      </c>
      <c r="E25" s="26">
        <f>C25*D25</f>
        <v>12000</v>
      </c>
      <c r="F25" s="25">
        <v>0</v>
      </c>
      <c r="G25" s="101">
        <f>E25-F25</f>
        <v>12000</v>
      </c>
    </row>
    <row r="26" spans="1:7" x14ac:dyDescent="0.2">
      <c r="A26" s="125"/>
      <c r="B26" s="35"/>
      <c r="C26" s="130">
        <v>0</v>
      </c>
      <c r="D26" s="25">
        <v>0</v>
      </c>
      <c r="E26" s="26">
        <f t="shared" ref="E26" si="3">C26*D26</f>
        <v>0</v>
      </c>
      <c r="F26" s="25"/>
      <c r="G26" s="101">
        <f>E26-F26</f>
        <v>0</v>
      </c>
    </row>
    <row r="27" spans="1:7" x14ac:dyDescent="0.2">
      <c r="A27" s="90" t="s">
        <v>21</v>
      </c>
      <c r="B27" s="32"/>
      <c r="C27" s="32"/>
      <c r="D27" s="32"/>
      <c r="E27" s="29">
        <f>SUM(E25:E26)</f>
        <v>12000</v>
      </c>
      <c r="F27" s="29">
        <f>SUM(F25:F26)</f>
        <v>0</v>
      </c>
      <c r="G27" s="97">
        <f>SUM(G25:G26)</f>
        <v>12000</v>
      </c>
    </row>
    <row r="28" spans="1:7" x14ac:dyDescent="0.2">
      <c r="A28" s="92"/>
      <c r="B28" s="16"/>
      <c r="C28" s="16"/>
      <c r="D28" s="16"/>
      <c r="E28" s="36"/>
      <c r="F28" s="36"/>
      <c r="G28" s="87"/>
    </row>
    <row r="29" spans="1:7" ht="38.25" x14ac:dyDescent="0.2">
      <c r="A29" s="103" t="s">
        <v>48</v>
      </c>
      <c r="B29" s="59" t="s">
        <v>17</v>
      </c>
      <c r="C29" s="62" t="s">
        <v>18</v>
      </c>
      <c r="D29" s="62" t="s">
        <v>19</v>
      </c>
      <c r="E29" s="62" t="s">
        <v>50</v>
      </c>
      <c r="F29" s="62" t="s">
        <v>22</v>
      </c>
      <c r="G29" s="94" t="s">
        <v>24</v>
      </c>
    </row>
    <row r="30" spans="1:7" ht="25.5" x14ac:dyDescent="0.2">
      <c r="A30" s="82" t="s">
        <v>68</v>
      </c>
      <c r="B30" s="37" t="s">
        <v>69</v>
      </c>
      <c r="C30" s="130">
        <v>20</v>
      </c>
      <c r="D30" s="25">
        <v>36</v>
      </c>
      <c r="E30" s="26">
        <f>C30*D30</f>
        <v>720</v>
      </c>
      <c r="F30" s="25">
        <v>720</v>
      </c>
      <c r="G30" s="101">
        <f>E30-F30</f>
        <v>0</v>
      </c>
    </row>
    <row r="31" spans="1:7" x14ac:dyDescent="0.2">
      <c r="A31" s="127"/>
      <c r="B31" s="37"/>
      <c r="C31" s="130">
        <v>0</v>
      </c>
      <c r="D31" s="25">
        <v>0</v>
      </c>
      <c r="E31" s="26">
        <f t="shared" ref="E31" si="4">C31*D31</f>
        <v>0</v>
      </c>
      <c r="F31" s="25"/>
      <c r="G31" s="101">
        <f>E31-F31</f>
        <v>0</v>
      </c>
    </row>
    <row r="32" spans="1:7" x14ac:dyDescent="0.2">
      <c r="A32" s="90" t="s">
        <v>23</v>
      </c>
      <c r="B32" s="32"/>
      <c r="C32" s="32"/>
      <c r="D32" s="32">
        <v>0</v>
      </c>
      <c r="E32" s="29">
        <f>SUM(E30:E31)</f>
        <v>720</v>
      </c>
      <c r="F32" s="29">
        <f>SUM(F30:F31)</f>
        <v>720</v>
      </c>
      <c r="G32" s="97">
        <f>SUM(G30:G31)</f>
        <v>0</v>
      </c>
    </row>
    <row r="33" spans="1:7" x14ac:dyDescent="0.2">
      <c r="A33" s="102"/>
      <c r="B33" s="16"/>
      <c r="C33" s="17"/>
      <c r="D33" s="16"/>
      <c r="E33" s="36"/>
      <c r="F33" s="36"/>
      <c r="G33" s="87"/>
    </row>
    <row r="34" spans="1:7" ht="51" x14ac:dyDescent="0.2">
      <c r="A34" s="153" t="s">
        <v>26</v>
      </c>
      <c r="B34" s="154"/>
      <c r="C34" s="56" t="s">
        <v>30</v>
      </c>
      <c r="D34" s="57" t="s">
        <v>65</v>
      </c>
      <c r="E34" s="58" t="s">
        <v>40</v>
      </c>
      <c r="F34" s="58" t="s">
        <v>22</v>
      </c>
      <c r="G34" s="88" t="s">
        <v>24</v>
      </c>
    </row>
    <row r="35" spans="1:7" x14ac:dyDescent="0.2">
      <c r="A35" s="155" t="s">
        <v>41</v>
      </c>
      <c r="B35" s="152"/>
      <c r="C35" s="64">
        <v>0.1</v>
      </c>
      <c r="D35" s="65">
        <v>14412</v>
      </c>
      <c r="E35" s="66">
        <f>C35*D35</f>
        <v>1441.2</v>
      </c>
      <c r="F35" s="65">
        <v>0</v>
      </c>
      <c r="G35" s="104">
        <f>E35-F35</f>
        <v>1441.2</v>
      </c>
    </row>
    <row r="36" spans="1:7" x14ac:dyDescent="0.2">
      <c r="A36" s="90" t="s">
        <v>29</v>
      </c>
      <c r="B36" s="19"/>
      <c r="C36" s="20"/>
      <c r="D36" s="21"/>
      <c r="E36" s="22">
        <f>E35</f>
        <v>1441.2</v>
      </c>
      <c r="F36" s="22">
        <f>F35</f>
        <v>0</v>
      </c>
      <c r="G36" s="91">
        <f>G35</f>
        <v>1441.2</v>
      </c>
    </row>
    <row r="37" spans="1:7" ht="13.5" thickBot="1" x14ac:dyDescent="0.25">
      <c r="A37" s="92"/>
      <c r="B37" s="2"/>
      <c r="C37" s="17"/>
      <c r="D37" s="23"/>
      <c r="E37" s="50"/>
      <c r="F37" s="50"/>
      <c r="G37" s="105"/>
    </row>
    <row r="38" spans="1:7" ht="13.5" thickBot="1" x14ac:dyDescent="0.25">
      <c r="A38" s="106"/>
      <c r="B38" s="2"/>
      <c r="C38" s="44"/>
      <c r="D38" s="40" t="s">
        <v>54</v>
      </c>
      <c r="E38" s="41">
        <f>ROUND(E7+E11+E17+E22+E27+E32+E36,2)</f>
        <v>15934.2</v>
      </c>
      <c r="F38" s="41">
        <f>ROUND(F7+F11+F17+F22+F27+F32+F36,2)</f>
        <v>720</v>
      </c>
      <c r="G38" s="41">
        <f>ROUND(G36+G32+G27+G22+G17+G11+G7,2)</f>
        <v>15214.2</v>
      </c>
    </row>
    <row r="39" spans="1:7" ht="13.5" thickBot="1" x14ac:dyDescent="0.25">
      <c r="A39" s="92"/>
      <c r="B39" s="44"/>
      <c r="C39" s="44"/>
      <c r="D39" s="48" t="s">
        <v>25</v>
      </c>
      <c r="E39" s="53">
        <f>IF(F38=0,0,(F38/E38))</f>
        <v>4.5185826712354556E-2</v>
      </c>
      <c r="F39" s="49"/>
      <c r="G39" s="107"/>
    </row>
    <row r="40" spans="1:7" ht="13.5" thickBot="1" x14ac:dyDescent="0.25">
      <c r="A40" s="92"/>
      <c r="B40" s="2"/>
      <c r="C40" s="17"/>
      <c r="D40" s="38" t="s">
        <v>37</v>
      </c>
      <c r="E40" s="42" t="str">
        <f>IF(F38+G38=E38,"YES","Please fix")</f>
        <v>YES</v>
      </c>
      <c r="F40" s="49"/>
      <c r="G40" s="87"/>
    </row>
    <row r="41" spans="1:7" ht="13.5" thickBot="1" x14ac:dyDescent="0.25">
      <c r="A41" s="92"/>
      <c r="B41" s="16"/>
      <c r="C41" s="2"/>
      <c r="D41" s="2"/>
      <c r="E41" s="2"/>
      <c r="F41" s="43"/>
      <c r="G41" s="87"/>
    </row>
    <row r="42" spans="1:7" x14ac:dyDescent="0.2">
      <c r="A42" s="140" t="s">
        <v>27</v>
      </c>
      <c r="B42" s="141"/>
      <c r="C42" s="141"/>
      <c r="D42" s="141"/>
      <c r="E42" s="141"/>
      <c r="F42" s="141"/>
      <c r="G42" s="142"/>
    </row>
    <row r="43" spans="1:7" x14ac:dyDescent="0.2">
      <c r="A43" s="143"/>
      <c r="B43" s="144"/>
      <c r="C43" s="144"/>
      <c r="D43" s="144"/>
      <c r="E43" s="144"/>
      <c r="F43" s="144"/>
      <c r="G43" s="145"/>
    </row>
    <row r="44" spans="1:7" x14ac:dyDescent="0.2">
      <c r="A44" s="143"/>
      <c r="B44" s="144"/>
      <c r="C44" s="144"/>
      <c r="D44" s="144"/>
      <c r="E44" s="144"/>
      <c r="F44" s="144"/>
      <c r="G44" s="145"/>
    </row>
    <row r="45" spans="1:7" ht="13.5" thickBot="1" x14ac:dyDescent="0.25">
      <c r="A45" s="146"/>
      <c r="B45" s="147"/>
      <c r="C45" s="147"/>
      <c r="D45" s="147"/>
      <c r="E45" s="147"/>
      <c r="F45" s="147"/>
      <c r="G45" s="148"/>
    </row>
  </sheetData>
  <mergeCells count="5">
    <mergeCell ref="A9:B9"/>
    <mergeCell ref="A10:B10"/>
    <mergeCell ref="A34:B34"/>
    <mergeCell ref="A35:B35"/>
    <mergeCell ref="A42:G45"/>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1615C-0357-47D0-A69E-E9CBB3F8E9E1}">
  <dimension ref="A1:J2"/>
  <sheetViews>
    <sheetView workbookViewId="0">
      <selection activeCell="K10" sqref="K10"/>
    </sheetView>
  </sheetViews>
  <sheetFormatPr defaultRowHeight="12.75" x14ac:dyDescent="0.2"/>
  <sheetData>
    <row r="1" spans="1:10" x14ac:dyDescent="0.2">
      <c r="A1" s="45" t="str">
        <f>'Budget Template'!A9</f>
        <v>Personnel Subtotal</v>
      </c>
      <c r="B1" s="45" t="str">
        <f>'Budget Template'!A13</f>
        <v>Fringe Benefits Subtotal</v>
      </c>
      <c r="C1" s="45" t="str">
        <f>'Budget Template'!A18</f>
        <v>Travel Subtotal</v>
      </c>
      <c r="D1" s="45" t="str">
        <f>'Budget Template'!A23</f>
        <v>Equipment Subtotal</v>
      </c>
      <c r="E1" s="45" t="str">
        <f>'Budget Template'!A30</f>
        <v>Supplies Subtotal</v>
      </c>
      <c r="F1" s="45" t="str">
        <f>'Budget Template'!A36</f>
        <v>Contractual Subtotal</v>
      </c>
      <c r="G1" s="45" t="e">
        <f>'Budget Template'!#REF!</f>
        <v>#REF!</v>
      </c>
      <c r="H1" s="45" t="e">
        <f>'Budget Template'!#REF!</f>
        <v>#REF!</v>
      </c>
      <c r="I1" s="45" t="e">
        <f>'Budget Template'!#REF!</f>
        <v>#REF!</v>
      </c>
      <c r="J1" s="45" t="str">
        <f>'Budget Template'!F4</f>
        <v>Leverage amount</v>
      </c>
    </row>
    <row r="2" spans="1:10" x14ac:dyDescent="0.2">
      <c r="A2" s="47">
        <f>'Budget Template'!G9</f>
        <v>0</v>
      </c>
      <c r="B2" s="47">
        <f>'Budget Template'!G13</f>
        <v>0</v>
      </c>
      <c r="C2" s="47">
        <f>'Budget Template'!G18</f>
        <v>0</v>
      </c>
      <c r="D2" s="47">
        <f>'Budget Template'!G23</f>
        <v>0</v>
      </c>
      <c r="E2" s="47">
        <f>'Budget Template'!G30</f>
        <v>0</v>
      </c>
      <c r="F2" s="47">
        <f>'Budget Template'!G36</f>
        <v>0</v>
      </c>
      <c r="G2" s="47" t="e">
        <f>'Budget Template'!#REF!</f>
        <v>#REF!</v>
      </c>
      <c r="H2" s="47" t="e">
        <f>'Budget Template'!#REF!</f>
        <v>#REF!</v>
      </c>
      <c r="I2" s="46" t="e">
        <f>'Budget Template'!#REF!</f>
        <v>#REF!</v>
      </c>
      <c r="J2" s="47">
        <f>'Budget Template'!F42</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Budget Template</vt:lpstr>
      <vt:lpstr>Instructions</vt:lpstr>
      <vt:lpstr>Sample Budget</vt:lpstr>
      <vt:lpstr>Sheet2</vt:lpstr>
      <vt:lpstr>'Budget Template'!Print_Area</vt:lpstr>
    </vt:vector>
  </TitlesOfParts>
  <Company>ANR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Petito, Gianna</cp:lastModifiedBy>
  <cp:lastPrinted>2019-02-15T15:35:37Z</cp:lastPrinted>
  <dcterms:created xsi:type="dcterms:W3CDTF">2008-07-21T19:25:18Z</dcterms:created>
  <dcterms:modified xsi:type="dcterms:W3CDTF">2021-07-22T17:25:23Z</dcterms:modified>
</cp:coreProperties>
</file>