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<sst xmlns="http://schemas.openxmlformats.org/spreadsheetml/2006/main" count="60" uniqueCount="46">
  <si>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INFLUENT</t>
  </si>
  <si>
    <t>EFFLUENT</t>
  </si>
  <si>
    <t>BOD</t>
  </si>
  <si>
    <t>TSS</t>
  </si>
  <si>
    <t>TKN</t>
  </si>
  <si>
    <t>DATE</t>
  </si>
  <si>
    <t>TOTAL</t>
  </si>
  <si>
    <t>Average</t>
  </si>
  <si>
    <t>Max</t>
  </si>
  <si>
    <t>Min</t>
  </si>
  <si>
    <t>AVERAGE % REMOVAL</t>
  </si>
  <si>
    <t>UOD lbs = (1.43 X BOD lbs) + (4.57 X TKN lbs)</t>
  </si>
  <si>
    <t>mg/l</t>
  </si>
  <si>
    <t>#/100 ml</t>
  </si>
  <si>
    <t>ml/l</t>
  </si>
  <si>
    <t>S.U.</t>
  </si>
  <si>
    <t>UOD</t>
  </si>
  <si>
    <t>E. coli</t>
  </si>
  <si>
    <t>Settleable Solids</t>
  </si>
  <si>
    <t xml:space="preserve">pH </t>
  </si>
  <si>
    <t>MGD</t>
  </si>
  <si>
    <t>Total
Flow</t>
  </si>
  <si>
    <t>Date</t>
  </si>
  <si>
    <t>Head in
Inches</t>
  </si>
  <si>
    <t>Actual Flow in MGD</t>
  </si>
  <si>
    <t>Chart Flow in MGD</t>
  </si>
  <si>
    <t>(Actual - Chart) / Actual x 100 = % Error</t>
  </si>
  <si>
    <t>SIZE AND TYPE OF PRIMARY FLOW DEVICE
Flow Check Performed on Effluent Meter</t>
  </si>
  <si>
    <t>Factory Calibration Date:</t>
  </si>
  <si>
    <t>COMMENTS AND EXPLANATIONS OF ANY VIOLATIONS</t>
  </si>
  <si>
    <t>Reference all attachments here</t>
  </si>
  <si>
    <t>I certify under penalty of law that I have personally examined, and am familiar with the information submitted herein. Based on my inquiry of those individuals immediately responsible for obtaining the information, I believe the submitted information is true, accurate and complete. I am aware that there are significant penalties for submitting false information, including the possibility of fine and imprisonment.</t>
  </si>
  <si>
    <t>PREPARED BY:</t>
  </si>
  <si>
    <t>APPROVED BY:</t>
  </si>
  <si>
    <t>Authorized Agent for the Permittee</t>
  </si>
  <si>
    <t>PERMITTEE:</t>
  </si>
  <si>
    <t>PERMIT No:</t>
  </si>
  <si>
    <t>Month/Year:</t>
  </si>
  <si>
    <t>By:</t>
  </si>
  <si>
    <t>Total 
Phosphorous</t>
  </si>
  <si>
    <t>Total 
Nitrogen</t>
  </si>
  <si>
    <t>WR-43-3 COMPUTER FORM (2010R-xls) Apr 2010</t>
  </si>
  <si>
    <t>Total Residual Chlorine (TRC) 7-day is calculated from Sunday through Saturday each week. Report 7-day average on Saturday and Maximum week at bottom of form.</t>
  </si>
  <si>
    <t>lbs</t>
  </si>
  <si>
    <t>Chlorine 
7-day avg</t>
  </si>
  <si>
    <t>Chlorine Total Residual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</si>
</sst>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3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166" fontId="0" fillId="0" borderId="15" xfId="0" applyNumberFormat="1" applyBorder="1" applyAlignment="1">
      <alignment/>
    </xf>
    <xf numFmtId="2" fontId="0" fillId="33" borderId="15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7" fillId="0" borderId="21" xfId="0" applyFont="1" applyBorder="1" applyAlignment="1">
      <alignment vertical="top"/>
    </xf>
    <xf numFmtId="0" fontId="45" fillId="0" borderId="0" xfId="0" applyFont="1" applyAlignment="1">
      <alignment/>
    </xf>
    <xf numFmtId="0" fontId="49" fillId="0" borderId="0" xfId="0" applyFont="1" applyAlignment="1">
      <alignment horizontal="right"/>
    </xf>
    <xf numFmtId="0" fontId="47" fillId="0" borderId="19" xfId="0" applyFont="1" applyBorder="1" applyAlignment="1">
      <alignment/>
    </xf>
    <xf numFmtId="0" fontId="50" fillId="0" borderId="24" xfId="0" applyFont="1" applyBorder="1" applyAlignment="1">
      <alignment/>
    </xf>
    <xf numFmtId="0" fontId="25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/>
    </xf>
    <xf numFmtId="0" fontId="27" fillId="34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Continuous" wrapText="1"/>
    </xf>
    <xf numFmtId="0" fontId="3" fillId="34" borderId="32" xfId="0" applyFont="1" applyFill="1" applyBorder="1" applyAlignment="1">
      <alignment horizontal="centerContinuous" wrapText="1"/>
    </xf>
    <xf numFmtId="0" fontId="26" fillId="34" borderId="10" xfId="0" applyFont="1" applyFill="1" applyBorder="1" applyAlignment="1">
      <alignment horizontal="center" wrapText="1"/>
    </xf>
    <xf numFmtId="0" fontId="26" fillId="34" borderId="33" xfId="0" applyFont="1" applyFill="1" applyBorder="1" applyAlignment="1">
      <alignment horizontal="centerContinuous" wrapText="1"/>
    </xf>
    <xf numFmtId="0" fontId="26" fillId="34" borderId="34" xfId="0" applyFont="1" applyFill="1" applyBorder="1" applyAlignment="1">
      <alignment horizontal="centerContinuous" wrapText="1"/>
    </xf>
    <xf numFmtId="0" fontId="26" fillId="34" borderId="35" xfId="0" applyFont="1" applyFill="1" applyBorder="1" applyAlignment="1">
      <alignment horizontal="centerContinuous" wrapText="1"/>
    </xf>
    <xf numFmtId="0" fontId="26" fillId="34" borderId="36" xfId="0" applyFont="1" applyFill="1" applyBorder="1" applyAlignment="1">
      <alignment horizontal="center" wrapText="1"/>
    </xf>
    <xf numFmtId="0" fontId="27" fillId="34" borderId="36" xfId="0" applyFont="1" applyFill="1" applyBorder="1" applyAlignment="1" applyProtection="1">
      <alignment horizontal="center" vertical="top"/>
      <protection locked="0"/>
    </xf>
    <xf numFmtId="0" fontId="26" fillId="34" borderId="24" xfId="0" applyFont="1" applyFill="1" applyBorder="1" applyAlignment="1" applyProtection="1">
      <alignment horizontal="center" wrapText="1"/>
      <protection/>
    </xf>
    <xf numFmtId="0" fontId="29" fillId="34" borderId="37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0" fontId="29" fillId="34" borderId="37" xfId="0" applyFont="1" applyFill="1" applyBorder="1" applyAlignment="1" applyProtection="1">
      <alignment horizontal="center"/>
      <protection locked="0"/>
    </xf>
    <xf numFmtId="0" fontId="29" fillId="34" borderId="19" xfId="0" applyFont="1" applyFill="1" applyBorder="1" applyAlignment="1" applyProtection="1">
      <alignment horizontal="center" wrapText="1"/>
      <protection/>
    </xf>
    <xf numFmtId="0" fontId="47" fillId="34" borderId="38" xfId="0" applyFont="1" applyFill="1" applyBorder="1" applyAlignment="1">
      <alignment horizontal="center"/>
    </xf>
    <xf numFmtId="0" fontId="47" fillId="34" borderId="39" xfId="0" applyFont="1" applyFill="1" applyBorder="1" applyAlignment="1" applyProtection="1">
      <alignment horizontal="center"/>
      <protection/>
    </xf>
    <xf numFmtId="0" fontId="47" fillId="34" borderId="1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>
      <alignment/>
    </xf>
    <xf numFmtId="2" fontId="0" fillId="34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7" fontId="0" fillId="0" borderId="35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35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2" fontId="0" fillId="34" borderId="12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167" fontId="0" fillId="34" borderId="12" xfId="0" applyNumberFormat="1" applyFill="1" applyBorder="1" applyAlignment="1">
      <alignment/>
    </xf>
    <xf numFmtId="167" fontId="0" fillId="34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0" borderId="10" xfId="0" applyNumberFormat="1" applyBorder="1" applyAlignment="1" applyProtection="1">
      <alignment/>
      <protection/>
    </xf>
    <xf numFmtId="1" fontId="0" fillId="34" borderId="10" xfId="0" applyNumberForma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47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28" fillId="34" borderId="31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26" fillId="34" borderId="35" xfId="0" applyFont="1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41" sqref="P41"/>
    </sheetView>
  </sheetViews>
  <sheetFormatPr defaultColWidth="9.140625" defaultRowHeight="15"/>
  <cols>
    <col min="20" max="20" width="10.57421875" style="0" bestFit="1" customWidth="1"/>
    <col min="21" max="21" width="11.140625" style="0" customWidth="1"/>
    <col min="22" max="25" width="10.7109375" style="0" customWidth="1"/>
  </cols>
  <sheetData>
    <row r="1" spans="2:23" ht="15.75">
      <c r="B1" s="40" t="s">
        <v>35</v>
      </c>
      <c r="C1" s="102"/>
      <c r="D1" s="102"/>
      <c r="E1" s="102"/>
      <c r="F1" s="102"/>
      <c r="J1" s="39"/>
      <c r="K1" s="40" t="s">
        <v>36</v>
      </c>
      <c r="L1" s="102"/>
      <c r="M1" s="102"/>
      <c r="N1" s="102"/>
      <c r="O1" s="102"/>
      <c r="S1" s="40" t="s">
        <v>37</v>
      </c>
      <c r="T1" s="102"/>
      <c r="U1" s="102"/>
      <c r="V1" s="102"/>
      <c r="W1" s="102"/>
    </row>
    <row r="2" ht="15.75" thickBot="1">
      <c r="T2" s="1"/>
    </row>
    <row r="3" spans="1:25" ht="24" customHeight="1" thickTop="1">
      <c r="A3" s="44"/>
      <c r="B3" s="52" t="s">
        <v>0</v>
      </c>
      <c r="C3" s="53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  <c r="U3" s="103" t="s">
        <v>27</v>
      </c>
      <c r="V3" s="104"/>
      <c r="W3" s="104"/>
      <c r="X3" s="104"/>
      <c r="Y3" s="104"/>
    </row>
    <row r="4" spans="1:25" s="24" customFormat="1" ht="39">
      <c r="A4" s="45" t="s">
        <v>5</v>
      </c>
      <c r="B4" s="54" t="s">
        <v>2</v>
      </c>
      <c r="C4" s="54" t="s">
        <v>3</v>
      </c>
      <c r="D4" s="55" t="s">
        <v>2</v>
      </c>
      <c r="E4" s="56"/>
      <c r="F4" s="57" t="s">
        <v>3</v>
      </c>
      <c r="G4" s="56"/>
      <c r="H4" s="113" t="s">
        <v>40</v>
      </c>
      <c r="I4" s="114"/>
      <c r="J4" s="113" t="s">
        <v>39</v>
      </c>
      <c r="K4" s="114"/>
      <c r="L4" s="58" t="s">
        <v>4</v>
      </c>
      <c r="M4" s="58" t="s">
        <v>16</v>
      </c>
      <c r="N4" s="59"/>
      <c r="O4" s="58" t="s">
        <v>17</v>
      </c>
      <c r="P4" s="58" t="s">
        <v>18</v>
      </c>
      <c r="Q4" s="58" t="s">
        <v>19</v>
      </c>
      <c r="R4" s="58" t="s">
        <v>44</v>
      </c>
      <c r="S4" s="58" t="s">
        <v>45</v>
      </c>
      <c r="T4" s="60" t="s">
        <v>21</v>
      </c>
      <c r="U4" s="67" t="s">
        <v>22</v>
      </c>
      <c r="V4" s="67" t="s">
        <v>23</v>
      </c>
      <c r="W4" s="67" t="s">
        <v>24</v>
      </c>
      <c r="X4" s="67" t="s">
        <v>25</v>
      </c>
      <c r="Y4" s="67" t="s">
        <v>26</v>
      </c>
    </row>
    <row r="5" spans="1:25" ht="15">
      <c r="A5" s="46"/>
      <c r="B5" s="61" t="s">
        <v>12</v>
      </c>
      <c r="C5" s="61" t="s">
        <v>12</v>
      </c>
      <c r="D5" s="62" t="s">
        <v>12</v>
      </c>
      <c r="E5" s="62" t="s">
        <v>43</v>
      </c>
      <c r="F5" s="62" t="s">
        <v>12</v>
      </c>
      <c r="G5" s="62" t="s">
        <v>43</v>
      </c>
      <c r="H5" s="62" t="s">
        <v>12</v>
      </c>
      <c r="I5" s="62" t="s">
        <v>43</v>
      </c>
      <c r="J5" s="62" t="s">
        <v>12</v>
      </c>
      <c r="K5" s="62" t="s">
        <v>43</v>
      </c>
      <c r="L5" s="61" t="s">
        <v>12</v>
      </c>
      <c r="M5" s="61" t="s">
        <v>43</v>
      </c>
      <c r="N5" s="63"/>
      <c r="O5" s="61" t="s">
        <v>13</v>
      </c>
      <c r="P5" s="61" t="s">
        <v>14</v>
      </c>
      <c r="Q5" s="61" t="s">
        <v>15</v>
      </c>
      <c r="R5" s="61" t="s">
        <v>12</v>
      </c>
      <c r="S5" s="61" t="s">
        <v>12</v>
      </c>
      <c r="T5" s="64" t="s">
        <v>20</v>
      </c>
      <c r="U5" s="36"/>
      <c r="V5" s="36"/>
      <c r="W5" s="36"/>
      <c r="X5" s="36"/>
      <c r="Y5" s="36"/>
    </row>
    <row r="6" spans="1:25" ht="15.75" thickBot="1">
      <c r="A6" s="47"/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6">
        <v>19</v>
      </c>
      <c r="U6" s="36"/>
      <c r="V6" s="36"/>
      <c r="W6" s="36"/>
      <c r="X6" s="36"/>
      <c r="Y6" s="36"/>
    </row>
    <row r="7" spans="1:25" ht="16.5" customHeight="1" thickTop="1">
      <c r="A7" s="48">
        <v>1</v>
      </c>
      <c r="B7" s="79"/>
      <c r="C7" s="79"/>
      <c r="D7" s="86"/>
      <c r="E7" s="88" t="str">
        <f aca="true" t="shared" si="0" ref="E7:E37">IF(D7&lt;0.01," ",D7*$T7*8.34)</f>
        <v> </v>
      </c>
      <c r="F7" s="79"/>
      <c r="G7" s="88" t="str">
        <f>IF(F7&lt;0.01," ",F7*$T7*8.34)</f>
        <v> </v>
      </c>
      <c r="H7" s="26"/>
      <c r="I7" s="3" t="str">
        <f>IF(H7&lt;0.01," ",H7*$T7*8.34)</f>
        <v> </v>
      </c>
      <c r="J7" s="26"/>
      <c r="K7" s="3" t="str">
        <f>IF(J7&lt;0.01," ",J7*$T7*8.34)</f>
        <v> </v>
      </c>
      <c r="L7" s="26"/>
      <c r="M7" s="90">
        <f aca="true" t="shared" si="1" ref="M7:M37">IF(OR(ISBLANK(E7),ISBLANK(L7)),"",(1.43*E7)+4.57*(L7*8.34*T7))</f>
      </c>
      <c r="N7" s="26"/>
      <c r="O7" s="25"/>
      <c r="P7" s="91"/>
      <c r="Q7" s="26"/>
      <c r="R7" s="26"/>
      <c r="S7" s="26"/>
      <c r="T7" s="78"/>
      <c r="U7" s="36"/>
      <c r="V7" s="36"/>
      <c r="W7" s="36"/>
      <c r="X7" s="36"/>
      <c r="Y7" s="36"/>
    </row>
    <row r="8" spans="1:25" ht="16.5" customHeight="1">
      <c r="A8" s="48">
        <v>2</v>
      </c>
      <c r="B8" s="80"/>
      <c r="C8" s="80"/>
      <c r="D8" s="80"/>
      <c r="E8" s="88" t="str">
        <f t="shared" si="0"/>
        <v> </v>
      </c>
      <c r="F8" s="80"/>
      <c r="G8" s="88" t="str">
        <f aca="true" t="shared" si="2" ref="G8:G36">IF(F8&lt;0.01," ",F8*$T8*8.34)</f>
        <v> </v>
      </c>
      <c r="H8" s="4"/>
      <c r="I8" s="3" t="str">
        <f aca="true" t="shared" si="3" ref="I8:I37">IF(H8&lt;0.01," ",H8*$T8*8.34)</f>
        <v> </v>
      </c>
      <c r="J8" s="4"/>
      <c r="K8" s="3" t="str">
        <f aca="true" t="shared" si="4" ref="K8:K37">IF(J8&lt;0.01," ",J8*$T8*8.34)</f>
        <v> </v>
      </c>
      <c r="L8" s="4"/>
      <c r="M8" s="90">
        <f t="shared" si="1"/>
      </c>
      <c r="N8" s="4"/>
      <c r="O8" s="2"/>
      <c r="P8" s="92"/>
      <c r="Q8" s="4"/>
      <c r="R8" s="4"/>
      <c r="S8" s="4"/>
      <c r="T8" s="78"/>
      <c r="U8" s="36"/>
      <c r="V8" s="36"/>
      <c r="W8" s="36"/>
      <c r="X8" s="36"/>
      <c r="Y8" s="36"/>
    </row>
    <row r="9" spans="1:25" ht="16.5" customHeight="1">
      <c r="A9" s="48">
        <v>3</v>
      </c>
      <c r="B9" s="80"/>
      <c r="C9" s="80"/>
      <c r="D9" s="80"/>
      <c r="E9" s="88" t="str">
        <f t="shared" si="0"/>
        <v> </v>
      </c>
      <c r="F9" s="80"/>
      <c r="G9" s="88" t="str">
        <f t="shared" si="2"/>
        <v> </v>
      </c>
      <c r="H9" s="4"/>
      <c r="I9" s="3" t="str">
        <f t="shared" si="3"/>
        <v> </v>
      </c>
      <c r="J9" s="4"/>
      <c r="K9" s="3" t="str">
        <f t="shared" si="4"/>
        <v> </v>
      </c>
      <c r="L9" s="4"/>
      <c r="M9" s="90">
        <f t="shared" si="1"/>
      </c>
      <c r="N9" s="4"/>
      <c r="O9" s="2"/>
      <c r="P9" s="92"/>
      <c r="Q9" s="4"/>
      <c r="R9" s="4"/>
      <c r="S9" s="4"/>
      <c r="T9" s="78"/>
      <c r="U9" s="36"/>
      <c r="V9" s="36"/>
      <c r="W9" s="36"/>
      <c r="X9" s="36"/>
      <c r="Y9" s="36"/>
    </row>
    <row r="10" spans="1:25" ht="16.5" customHeight="1">
      <c r="A10" s="48">
        <v>4</v>
      </c>
      <c r="B10" s="80"/>
      <c r="C10" s="80"/>
      <c r="D10" s="80"/>
      <c r="E10" s="88" t="str">
        <f t="shared" si="0"/>
        <v> </v>
      </c>
      <c r="F10" s="80"/>
      <c r="G10" s="88" t="str">
        <f t="shared" si="2"/>
        <v> </v>
      </c>
      <c r="H10" s="4"/>
      <c r="I10" s="3" t="str">
        <f t="shared" si="3"/>
        <v> </v>
      </c>
      <c r="J10" s="4"/>
      <c r="K10" s="3" t="str">
        <f t="shared" si="4"/>
        <v> </v>
      </c>
      <c r="L10" s="4"/>
      <c r="M10" s="90">
        <f t="shared" si="1"/>
      </c>
      <c r="N10" s="4"/>
      <c r="O10" s="2"/>
      <c r="P10" s="92"/>
      <c r="Q10" s="4"/>
      <c r="R10" s="4"/>
      <c r="S10" s="4"/>
      <c r="T10" s="78"/>
      <c r="U10" s="33" t="s">
        <v>28</v>
      </c>
      <c r="V10" s="34"/>
      <c r="W10" s="33"/>
      <c r="X10" s="35" t="s">
        <v>38</v>
      </c>
      <c r="Y10" s="34"/>
    </row>
    <row r="11" spans="1:25" ht="16.5" customHeight="1">
      <c r="A11" s="48">
        <v>5</v>
      </c>
      <c r="B11" s="80"/>
      <c r="C11" s="80"/>
      <c r="D11" s="80"/>
      <c r="E11" s="88" t="str">
        <f t="shared" si="0"/>
        <v> </v>
      </c>
      <c r="F11" s="80"/>
      <c r="G11" s="88" t="str">
        <f t="shared" si="2"/>
        <v> </v>
      </c>
      <c r="H11" s="4"/>
      <c r="I11" s="3" t="str">
        <f t="shared" si="3"/>
        <v> </v>
      </c>
      <c r="J11" s="4"/>
      <c r="K11" s="3" t="str">
        <f t="shared" si="4"/>
        <v> </v>
      </c>
      <c r="L11" s="4"/>
      <c r="M11" s="90">
        <f t="shared" si="1"/>
      </c>
      <c r="N11" s="4"/>
      <c r="O11" s="2"/>
      <c r="P11" s="92"/>
      <c r="Q11" s="4"/>
      <c r="R11" s="4"/>
      <c r="S11" s="4"/>
      <c r="T11" s="78"/>
      <c r="U11" s="42" t="s">
        <v>29</v>
      </c>
      <c r="V11" s="27"/>
      <c r="W11" s="27"/>
      <c r="X11" s="27"/>
      <c r="Y11" s="28"/>
    </row>
    <row r="12" spans="1:25" ht="16.5" customHeight="1">
      <c r="A12" s="48">
        <v>6</v>
      </c>
      <c r="B12" s="80"/>
      <c r="C12" s="80"/>
      <c r="D12" s="80"/>
      <c r="E12" s="88" t="str">
        <f t="shared" si="0"/>
        <v> </v>
      </c>
      <c r="F12" s="80"/>
      <c r="G12" s="88" t="str">
        <f t="shared" si="2"/>
        <v> </v>
      </c>
      <c r="H12" s="4"/>
      <c r="I12" s="3" t="str">
        <f t="shared" si="3"/>
        <v> </v>
      </c>
      <c r="J12" s="4"/>
      <c r="K12" s="3" t="str">
        <f t="shared" si="4"/>
        <v> </v>
      </c>
      <c r="L12" s="4"/>
      <c r="M12" s="90">
        <f t="shared" si="1"/>
      </c>
      <c r="N12" s="4"/>
      <c r="O12" s="2"/>
      <c r="P12" s="92"/>
      <c r="Q12" s="4"/>
      <c r="R12" s="4"/>
      <c r="S12" s="4"/>
      <c r="T12" s="78"/>
      <c r="U12" s="41" t="s">
        <v>30</v>
      </c>
      <c r="V12" s="21"/>
      <c r="W12" s="21"/>
      <c r="X12" s="21"/>
      <c r="Y12" s="30"/>
    </row>
    <row r="13" spans="1:25" ht="16.5" customHeight="1">
      <c r="A13" s="48">
        <v>7</v>
      </c>
      <c r="B13" s="80"/>
      <c r="C13" s="80"/>
      <c r="D13" s="80"/>
      <c r="E13" s="88" t="str">
        <f t="shared" si="0"/>
        <v> </v>
      </c>
      <c r="F13" s="80"/>
      <c r="G13" s="88" t="str">
        <f t="shared" si="2"/>
        <v> </v>
      </c>
      <c r="H13" s="4"/>
      <c r="I13" s="3" t="str">
        <f t="shared" si="3"/>
        <v> </v>
      </c>
      <c r="J13" s="4"/>
      <c r="K13" s="3" t="str">
        <f t="shared" si="4"/>
        <v> </v>
      </c>
      <c r="L13" s="4"/>
      <c r="M13" s="90">
        <f t="shared" si="1"/>
      </c>
      <c r="N13" s="4"/>
      <c r="O13" s="2"/>
      <c r="P13" s="92"/>
      <c r="Q13" s="4"/>
      <c r="R13" s="3">
        <f>IF(COUNT(S7:S13)&lt;7,"",AVERAGE(S7:S13))</f>
      </c>
      <c r="S13" s="4"/>
      <c r="T13" s="78"/>
      <c r="U13" s="108"/>
      <c r="V13" s="109"/>
      <c r="W13" s="109"/>
      <c r="X13" s="109"/>
      <c r="Y13" s="107"/>
    </row>
    <row r="14" spans="1:25" ht="16.5" customHeight="1">
      <c r="A14" s="48">
        <v>8</v>
      </c>
      <c r="B14" s="80"/>
      <c r="C14" s="80"/>
      <c r="D14" s="80"/>
      <c r="E14" s="88" t="str">
        <f t="shared" si="0"/>
        <v> </v>
      </c>
      <c r="F14" s="80"/>
      <c r="G14" s="88" t="str">
        <f t="shared" si="2"/>
        <v> </v>
      </c>
      <c r="H14" s="4"/>
      <c r="I14" s="3" t="str">
        <f t="shared" si="3"/>
        <v> </v>
      </c>
      <c r="J14" s="4"/>
      <c r="K14" s="3" t="str">
        <f t="shared" si="4"/>
        <v> </v>
      </c>
      <c r="L14" s="4"/>
      <c r="M14" s="90">
        <f t="shared" si="1"/>
      </c>
      <c r="N14" s="4"/>
      <c r="O14" s="2"/>
      <c r="P14" s="92"/>
      <c r="Q14" s="4"/>
      <c r="R14" s="3">
        <f>IF(COUNT(S8:S14)&lt;7,"",AVERAGE(S8:S14))</f>
      </c>
      <c r="S14" s="4"/>
      <c r="T14" s="78"/>
      <c r="U14" s="108"/>
      <c r="V14" s="109"/>
      <c r="W14" s="109"/>
      <c r="X14" s="109"/>
      <c r="Y14" s="107"/>
    </row>
    <row r="15" spans="1:25" ht="16.5" customHeight="1">
      <c r="A15" s="48">
        <v>9</v>
      </c>
      <c r="B15" s="80"/>
      <c r="C15" s="80"/>
      <c r="D15" s="80"/>
      <c r="E15" s="88" t="str">
        <f t="shared" si="0"/>
        <v> </v>
      </c>
      <c r="F15" s="80"/>
      <c r="G15" s="88" t="str">
        <f t="shared" si="2"/>
        <v> </v>
      </c>
      <c r="H15" s="4"/>
      <c r="I15" s="3" t="str">
        <f t="shared" si="3"/>
        <v> </v>
      </c>
      <c r="J15" s="4"/>
      <c r="K15" s="3" t="str">
        <f t="shared" si="4"/>
        <v> </v>
      </c>
      <c r="L15" s="4"/>
      <c r="M15" s="90">
        <f t="shared" si="1"/>
      </c>
      <c r="N15" s="4"/>
      <c r="O15" s="2"/>
      <c r="P15" s="92"/>
      <c r="Q15" s="4"/>
      <c r="R15" s="3">
        <f aca="true" t="shared" si="5" ref="R15:R37">IF(COUNT(S9:S15)&lt;7,"",AVERAGE(S9:S15))</f>
      </c>
      <c r="S15" s="4"/>
      <c r="T15" s="78"/>
      <c r="U15" s="108"/>
      <c r="V15" s="109"/>
      <c r="W15" s="109"/>
      <c r="X15" s="109"/>
      <c r="Y15" s="107"/>
    </row>
    <row r="16" spans="1:25" ht="16.5" customHeight="1">
      <c r="A16" s="48">
        <v>10</v>
      </c>
      <c r="B16" s="80"/>
      <c r="C16" s="80"/>
      <c r="D16" s="80"/>
      <c r="E16" s="88" t="str">
        <f t="shared" si="0"/>
        <v> </v>
      </c>
      <c r="F16" s="80"/>
      <c r="G16" s="88" t="str">
        <f t="shared" si="2"/>
        <v> </v>
      </c>
      <c r="H16" s="4"/>
      <c r="I16" s="3" t="str">
        <f t="shared" si="3"/>
        <v> </v>
      </c>
      <c r="J16" s="4"/>
      <c r="K16" s="3" t="str">
        <f t="shared" si="4"/>
        <v> </v>
      </c>
      <c r="L16" s="4"/>
      <c r="M16" s="90">
        <f t="shared" si="1"/>
      </c>
      <c r="N16" s="4"/>
      <c r="O16" s="2"/>
      <c r="P16" s="92"/>
      <c r="Q16" s="4"/>
      <c r="R16" s="3">
        <f t="shared" si="5"/>
      </c>
      <c r="S16" s="4"/>
      <c r="T16" s="78"/>
      <c r="U16" s="108"/>
      <c r="V16" s="109"/>
      <c r="W16" s="109"/>
      <c r="X16" s="109"/>
      <c r="Y16" s="107"/>
    </row>
    <row r="17" spans="1:25" ht="16.5" customHeight="1">
      <c r="A17" s="48">
        <v>11</v>
      </c>
      <c r="B17" s="80"/>
      <c r="C17" s="80"/>
      <c r="D17" s="80"/>
      <c r="E17" s="88" t="str">
        <f t="shared" si="0"/>
        <v> </v>
      </c>
      <c r="F17" s="80"/>
      <c r="G17" s="88" t="str">
        <f t="shared" si="2"/>
        <v> </v>
      </c>
      <c r="H17" s="4"/>
      <c r="I17" s="3" t="str">
        <f t="shared" si="3"/>
        <v> </v>
      </c>
      <c r="J17" s="4"/>
      <c r="K17" s="3" t="str">
        <f t="shared" si="4"/>
        <v> </v>
      </c>
      <c r="L17" s="4"/>
      <c r="M17" s="90">
        <f t="shared" si="1"/>
      </c>
      <c r="N17" s="4"/>
      <c r="O17" s="2"/>
      <c r="P17" s="92"/>
      <c r="Q17" s="4"/>
      <c r="R17" s="3">
        <f t="shared" si="5"/>
      </c>
      <c r="S17" s="4"/>
      <c r="T17" s="78"/>
      <c r="U17" s="108"/>
      <c r="V17" s="109"/>
      <c r="W17" s="109"/>
      <c r="X17" s="109"/>
      <c r="Y17" s="107"/>
    </row>
    <row r="18" spans="1:25" ht="16.5" customHeight="1">
      <c r="A18" s="48">
        <v>12</v>
      </c>
      <c r="B18" s="80"/>
      <c r="C18" s="80"/>
      <c r="D18" s="80"/>
      <c r="E18" s="88" t="str">
        <f t="shared" si="0"/>
        <v> </v>
      </c>
      <c r="F18" s="80"/>
      <c r="G18" s="88" t="str">
        <f t="shared" si="2"/>
        <v> </v>
      </c>
      <c r="H18" s="4"/>
      <c r="I18" s="3" t="str">
        <f t="shared" si="3"/>
        <v> </v>
      </c>
      <c r="J18" s="4"/>
      <c r="K18" s="3" t="str">
        <f t="shared" si="4"/>
        <v> </v>
      </c>
      <c r="L18" s="4"/>
      <c r="M18" s="90">
        <f t="shared" si="1"/>
      </c>
      <c r="N18" s="4"/>
      <c r="O18" s="2"/>
      <c r="P18" s="92"/>
      <c r="Q18" s="4"/>
      <c r="R18" s="3">
        <f t="shared" si="5"/>
      </c>
      <c r="S18" s="4"/>
      <c r="T18" s="78"/>
      <c r="U18" s="108"/>
      <c r="V18" s="109"/>
      <c r="W18" s="109"/>
      <c r="X18" s="109"/>
      <c r="Y18" s="107"/>
    </row>
    <row r="19" spans="1:25" ht="16.5" customHeight="1">
      <c r="A19" s="48">
        <v>13</v>
      </c>
      <c r="B19" s="80"/>
      <c r="C19" s="80"/>
      <c r="D19" s="80"/>
      <c r="E19" s="88" t="str">
        <f t="shared" si="0"/>
        <v> </v>
      </c>
      <c r="F19" s="80"/>
      <c r="G19" s="88" t="str">
        <f t="shared" si="2"/>
        <v> </v>
      </c>
      <c r="H19" s="4"/>
      <c r="I19" s="3" t="str">
        <f t="shared" si="3"/>
        <v> </v>
      </c>
      <c r="J19" s="4"/>
      <c r="K19" s="3" t="str">
        <f t="shared" si="4"/>
        <v> </v>
      </c>
      <c r="L19" s="4"/>
      <c r="M19" s="90">
        <f t="shared" si="1"/>
      </c>
      <c r="N19" s="4"/>
      <c r="O19" s="2"/>
      <c r="P19" s="92"/>
      <c r="Q19" s="4"/>
      <c r="R19" s="3">
        <f t="shared" si="5"/>
      </c>
      <c r="S19" s="4"/>
      <c r="T19" s="78"/>
      <c r="U19" s="108"/>
      <c r="V19" s="109"/>
      <c r="W19" s="109"/>
      <c r="X19" s="109"/>
      <c r="Y19" s="107"/>
    </row>
    <row r="20" spans="1:25" ht="16.5" customHeight="1">
      <c r="A20" s="48">
        <v>14</v>
      </c>
      <c r="B20" s="80"/>
      <c r="C20" s="80"/>
      <c r="D20" s="80"/>
      <c r="E20" s="88" t="str">
        <f t="shared" si="0"/>
        <v> </v>
      </c>
      <c r="F20" s="80"/>
      <c r="G20" s="88" t="str">
        <f t="shared" si="2"/>
        <v> </v>
      </c>
      <c r="H20" s="4"/>
      <c r="I20" s="3" t="str">
        <f t="shared" si="3"/>
        <v> </v>
      </c>
      <c r="J20" s="4"/>
      <c r="K20" s="3" t="str">
        <f t="shared" si="4"/>
        <v> </v>
      </c>
      <c r="L20" s="4"/>
      <c r="M20" s="90">
        <f t="shared" si="1"/>
      </c>
      <c r="N20" s="4"/>
      <c r="O20" s="2"/>
      <c r="P20" s="92"/>
      <c r="Q20" s="4"/>
      <c r="R20" s="3">
        <f t="shared" si="5"/>
      </c>
      <c r="S20" s="4"/>
      <c r="T20" s="78"/>
      <c r="U20" s="108"/>
      <c r="V20" s="109"/>
      <c r="W20" s="109"/>
      <c r="X20" s="109"/>
      <c r="Y20" s="107"/>
    </row>
    <row r="21" spans="1:25" ht="16.5" customHeight="1">
      <c r="A21" s="48">
        <v>15</v>
      </c>
      <c r="B21" s="80"/>
      <c r="C21" s="80"/>
      <c r="D21" s="80"/>
      <c r="E21" s="88" t="str">
        <f t="shared" si="0"/>
        <v> </v>
      </c>
      <c r="F21" s="80"/>
      <c r="G21" s="88" t="str">
        <f t="shared" si="2"/>
        <v> </v>
      </c>
      <c r="H21" s="4"/>
      <c r="I21" s="3" t="str">
        <f t="shared" si="3"/>
        <v> </v>
      </c>
      <c r="J21" s="4"/>
      <c r="K21" s="3" t="str">
        <f t="shared" si="4"/>
        <v> </v>
      </c>
      <c r="L21" s="4"/>
      <c r="M21" s="90">
        <f t="shared" si="1"/>
      </c>
      <c r="N21" s="4"/>
      <c r="O21" s="2"/>
      <c r="P21" s="92"/>
      <c r="Q21" s="4"/>
      <c r="R21" s="3">
        <f t="shared" si="5"/>
      </c>
      <c r="S21" s="4"/>
      <c r="T21" s="78"/>
      <c r="U21" s="108"/>
      <c r="V21" s="109"/>
      <c r="W21" s="109"/>
      <c r="X21" s="109"/>
      <c r="Y21" s="107"/>
    </row>
    <row r="22" spans="1:25" ht="16.5" customHeight="1">
      <c r="A22" s="48">
        <v>16</v>
      </c>
      <c r="B22" s="80"/>
      <c r="C22" s="80"/>
      <c r="D22" s="80"/>
      <c r="E22" s="88" t="str">
        <f t="shared" si="0"/>
        <v> </v>
      </c>
      <c r="F22" s="80"/>
      <c r="G22" s="88" t="str">
        <f t="shared" si="2"/>
        <v> </v>
      </c>
      <c r="H22" s="4"/>
      <c r="I22" s="3" t="str">
        <f t="shared" si="3"/>
        <v> </v>
      </c>
      <c r="J22" s="4"/>
      <c r="K22" s="3" t="str">
        <f t="shared" si="4"/>
        <v> </v>
      </c>
      <c r="L22" s="4"/>
      <c r="M22" s="90">
        <f t="shared" si="1"/>
      </c>
      <c r="N22" s="4"/>
      <c r="O22" s="2"/>
      <c r="P22" s="92"/>
      <c r="Q22" s="4"/>
      <c r="R22" s="3">
        <f t="shared" si="5"/>
      </c>
      <c r="S22" s="4"/>
      <c r="T22" s="78"/>
      <c r="U22" s="108"/>
      <c r="V22" s="109"/>
      <c r="W22" s="109"/>
      <c r="X22" s="109"/>
      <c r="Y22" s="107"/>
    </row>
    <row r="23" spans="1:25" ht="16.5" customHeight="1">
      <c r="A23" s="48">
        <v>17</v>
      </c>
      <c r="B23" s="80"/>
      <c r="C23" s="80"/>
      <c r="D23" s="80"/>
      <c r="E23" s="88" t="str">
        <f t="shared" si="0"/>
        <v> </v>
      </c>
      <c r="F23" s="80"/>
      <c r="G23" s="88" t="str">
        <f t="shared" si="2"/>
        <v> </v>
      </c>
      <c r="H23" s="4"/>
      <c r="I23" s="3" t="str">
        <f t="shared" si="3"/>
        <v> </v>
      </c>
      <c r="J23" s="4"/>
      <c r="K23" s="3" t="str">
        <f t="shared" si="4"/>
        <v> </v>
      </c>
      <c r="L23" s="4"/>
      <c r="M23" s="90">
        <f t="shared" si="1"/>
      </c>
      <c r="N23" s="4"/>
      <c r="O23" s="2"/>
      <c r="P23" s="92"/>
      <c r="Q23" s="4"/>
      <c r="R23" s="3">
        <f t="shared" si="5"/>
      </c>
      <c r="S23" s="4"/>
      <c r="T23" s="78"/>
      <c r="U23" s="108"/>
      <c r="V23" s="109"/>
      <c r="W23" s="109"/>
      <c r="X23" s="109"/>
      <c r="Y23" s="107"/>
    </row>
    <row r="24" spans="1:25" ht="16.5" customHeight="1">
      <c r="A24" s="48">
        <v>18</v>
      </c>
      <c r="B24" s="80"/>
      <c r="C24" s="80"/>
      <c r="D24" s="80"/>
      <c r="E24" s="88" t="str">
        <f t="shared" si="0"/>
        <v> </v>
      </c>
      <c r="F24" s="80"/>
      <c r="G24" s="88" t="str">
        <f t="shared" si="2"/>
        <v> </v>
      </c>
      <c r="H24" s="4"/>
      <c r="I24" s="3" t="str">
        <f t="shared" si="3"/>
        <v> </v>
      </c>
      <c r="J24" s="4"/>
      <c r="K24" s="3" t="str">
        <f t="shared" si="4"/>
        <v> </v>
      </c>
      <c r="L24" s="4"/>
      <c r="M24" s="90">
        <f t="shared" si="1"/>
      </c>
      <c r="N24" s="4"/>
      <c r="O24" s="2"/>
      <c r="P24" s="92"/>
      <c r="Q24" s="4"/>
      <c r="R24" s="3">
        <f t="shared" si="5"/>
      </c>
      <c r="S24" s="4"/>
      <c r="T24" s="78"/>
      <c r="U24" s="108"/>
      <c r="V24" s="109"/>
      <c r="W24" s="109"/>
      <c r="X24" s="109"/>
      <c r="Y24" s="107"/>
    </row>
    <row r="25" spans="1:25" ht="16.5" customHeight="1">
      <c r="A25" s="48">
        <v>19</v>
      </c>
      <c r="B25" s="80"/>
      <c r="C25" s="80"/>
      <c r="D25" s="80"/>
      <c r="E25" s="88" t="str">
        <f t="shared" si="0"/>
        <v> </v>
      </c>
      <c r="F25" s="80"/>
      <c r="G25" s="88" t="str">
        <f t="shared" si="2"/>
        <v> </v>
      </c>
      <c r="H25" s="4"/>
      <c r="I25" s="3" t="str">
        <f t="shared" si="3"/>
        <v> </v>
      </c>
      <c r="J25" s="4"/>
      <c r="K25" s="3" t="str">
        <f t="shared" si="4"/>
        <v> </v>
      </c>
      <c r="L25" s="4"/>
      <c r="M25" s="90">
        <f t="shared" si="1"/>
      </c>
      <c r="N25" s="4"/>
      <c r="O25" s="2"/>
      <c r="P25" s="92"/>
      <c r="Q25" s="4"/>
      <c r="R25" s="3">
        <f t="shared" si="5"/>
      </c>
      <c r="S25" s="4"/>
      <c r="T25" s="78"/>
      <c r="U25" s="108"/>
      <c r="V25" s="109"/>
      <c r="W25" s="109"/>
      <c r="X25" s="109"/>
      <c r="Y25" s="107"/>
    </row>
    <row r="26" spans="1:25" ht="16.5" customHeight="1">
      <c r="A26" s="48">
        <v>20</v>
      </c>
      <c r="B26" s="80"/>
      <c r="C26" s="80"/>
      <c r="D26" s="80"/>
      <c r="E26" s="88" t="str">
        <f t="shared" si="0"/>
        <v> </v>
      </c>
      <c r="F26" s="80"/>
      <c r="G26" s="88" t="str">
        <f t="shared" si="2"/>
        <v> </v>
      </c>
      <c r="H26" s="4"/>
      <c r="I26" s="3" t="str">
        <f t="shared" si="3"/>
        <v> </v>
      </c>
      <c r="J26" s="4"/>
      <c r="K26" s="3" t="str">
        <f t="shared" si="4"/>
        <v> </v>
      </c>
      <c r="L26" s="4"/>
      <c r="M26" s="90">
        <f t="shared" si="1"/>
      </c>
      <c r="N26" s="4"/>
      <c r="O26" s="2"/>
      <c r="P26" s="92"/>
      <c r="Q26" s="4"/>
      <c r="R26" s="3">
        <f t="shared" si="5"/>
      </c>
      <c r="S26" s="4"/>
      <c r="T26" s="78"/>
      <c r="U26" s="108"/>
      <c r="V26" s="109"/>
      <c r="W26" s="109"/>
      <c r="X26" s="109"/>
      <c r="Y26" s="107"/>
    </row>
    <row r="27" spans="1:25" ht="16.5" customHeight="1">
      <c r="A27" s="48">
        <v>21</v>
      </c>
      <c r="B27" s="80"/>
      <c r="C27" s="80"/>
      <c r="D27" s="80"/>
      <c r="E27" s="88" t="str">
        <f t="shared" si="0"/>
        <v> </v>
      </c>
      <c r="F27" s="80"/>
      <c r="G27" s="88" t="str">
        <f t="shared" si="2"/>
        <v> </v>
      </c>
      <c r="H27" s="4"/>
      <c r="I27" s="3" t="str">
        <f t="shared" si="3"/>
        <v> </v>
      </c>
      <c r="J27" s="4"/>
      <c r="K27" s="3" t="str">
        <f t="shared" si="4"/>
        <v> </v>
      </c>
      <c r="L27" s="4"/>
      <c r="M27" s="90">
        <f t="shared" si="1"/>
      </c>
      <c r="N27" s="4"/>
      <c r="O27" s="2"/>
      <c r="P27" s="92"/>
      <c r="Q27" s="4"/>
      <c r="R27" s="3">
        <f t="shared" si="5"/>
      </c>
      <c r="S27" s="4"/>
      <c r="T27" s="78"/>
      <c r="U27" s="108"/>
      <c r="V27" s="109"/>
      <c r="W27" s="109"/>
      <c r="X27" s="109"/>
      <c r="Y27" s="107"/>
    </row>
    <row r="28" spans="1:25" ht="16.5" customHeight="1">
      <c r="A28" s="48">
        <v>22</v>
      </c>
      <c r="B28" s="80"/>
      <c r="C28" s="80"/>
      <c r="D28" s="80"/>
      <c r="E28" s="88" t="str">
        <f t="shared" si="0"/>
        <v> </v>
      </c>
      <c r="F28" s="80"/>
      <c r="G28" s="88" t="str">
        <f t="shared" si="2"/>
        <v> </v>
      </c>
      <c r="H28" s="4"/>
      <c r="I28" s="3" t="str">
        <f t="shared" si="3"/>
        <v> </v>
      </c>
      <c r="J28" s="4"/>
      <c r="K28" s="3" t="str">
        <f t="shared" si="4"/>
        <v> </v>
      </c>
      <c r="L28" s="4"/>
      <c r="M28" s="90">
        <f t="shared" si="1"/>
      </c>
      <c r="N28" s="4"/>
      <c r="O28" s="2"/>
      <c r="P28" s="92"/>
      <c r="Q28" s="4"/>
      <c r="R28" s="3">
        <f t="shared" si="5"/>
      </c>
      <c r="S28" s="4"/>
      <c r="T28" s="78"/>
      <c r="U28" s="108"/>
      <c r="V28" s="109"/>
      <c r="W28" s="109"/>
      <c r="X28" s="109"/>
      <c r="Y28" s="107"/>
    </row>
    <row r="29" spans="1:25" ht="16.5" customHeight="1">
      <c r="A29" s="48">
        <v>23</v>
      </c>
      <c r="B29" s="80"/>
      <c r="C29" s="80"/>
      <c r="D29" s="80"/>
      <c r="E29" s="88" t="str">
        <f t="shared" si="0"/>
        <v> </v>
      </c>
      <c r="F29" s="80"/>
      <c r="G29" s="88" t="str">
        <f t="shared" si="2"/>
        <v> </v>
      </c>
      <c r="H29" s="4"/>
      <c r="I29" s="3" t="str">
        <f t="shared" si="3"/>
        <v> </v>
      </c>
      <c r="J29" s="4"/>
      <c r="K29" s="3" t="str">
        <f t="shared" si="4"/>
        <v> </v>
      </c>
      <c r="L29" s="4"/>
      <c r="M29" s="90">
        <f t="shared" si="1"/>
      </c>
      <c r="N29" s="4"/>
      <c r="O29" s="2"/>
      <c r="P29" s="92"/>
      <c r="Q29" s="4"/>
      <c r="R29" s="3">
        <f t="shared" si="5"/>
      </c>
      <c r="S29" s="4"/>
      <c r="T29" s="78"/>
      <c r="U29" s="108"/>
      <c r="V29" s="109"/>
      <c r="W29" s="109"/>
      <c r="X29" s="109"/>
      <c r="Y29" s="107"/>
    </row>
    <row r="30" spans="1:25" ht="16.5" customHeight="1">
      <c r="A30" s="48">
        <v>24</v>
      </c>
      <c r="B30" s="80"/>
      <c r="C30" s="80"/>
      <c r="D30" s="80"/>
      <c r="E30" s="88" t="str">
        <f t="shared" si="0"/>
        <v> </v>
      </c>
      <c r="F30" s="80"/>
      <c r="G30" s="88" t="str">
        <f t="shared" si="2"/>
        <v> </v>
      </c>
      <c r="H30" s="4"/>
      <c r="I30" s="3" t="str">
        <f t="shared" si="3"/>
        <v> </v>
      </c>
      <c r="J30" s="4"/>
      <c r="K30" s="3" t="str">
        <f t="shared" si="4"/>
        <v> </v>
      </c>
      <c r="L30" s="4"/>
      <c r="M30" s="90">
        <f t="shared" si="1"/>
      </c>
      <c r="N30" s="4"/>
      <c r="O30" s="2"/>
      <c r="P30" s="92"/>
      <c r="Q30" s="4"/>
      <c r="R30" s="3">
        <f t="shared" si="5"/>
      </c>
      <c r="S30" s="4"/>
      <c r="T30" s="78"/>
      <c r="U30" s="108"/>
      <c r="V30" s="109"/>
      <c r="W30" s="109"/>
      <c r="X30" s="109"/>
      <c r="Y30" s="107"/>
    </row>
    <row r="31" spans="1:25" ht="16.5" customHeight="1">
      <c r="A31" s="48">
        <v>25</v>
      </c>
      <c r="B31" s="80"/>
      <c r="C31" s="80"/>
      <c r="D31" s="80"/>
      <c r="E31" s="88" t="str">
        <f t="shared" si="0"/>
        <v> </v>
      </c>
      <c r="F31" s="80"/>
      <c r="G31" s="88" t="str">
        <f t="shared" si="2"/>
        <v> </v>
      </c>
      <c r="H31" s="4"/>
      <c r="I31" s="3" t="str">
        <f t="shared" si="3"/>
        <v> </v>
      </c>
      <c r="J31" s="4"/>
      <c r="K31" s="3" t="str">
        <f t="shared" si="4"/>
        <v> </v>
      </c>
      <c r="L31" s="4"/>
      <c r="M31" s="90">
        <f t="shared" si="1"/>
      </c>
      <c r="N31" s="4"/>
      <c r="O31" s="2"/>
      <c r="P31" s="92"/>
      <c r="Q31" s="4"/>
      <c r="R31" s="3">
        <f t="shared" si="5"/>
      </c>
      <c r="S31" s="4"/>
      <c r="T31" s="78"/>
      <c r="U31" s="105" t="s">
        <v>31</v>
      </c>
      <c r="V31" s="106"/>
      <c r="W31" s="106"/>
      <c r="X31" s="106"/>
      <c r="Y31" s="107"/>
    </row>
    <row r="32" spans="1:25" ht="16.5" customHeight="1">
      <c r="A32" s="48">
        <v>26</v>
      </c>
      <c r="B32" s="80"/>
      <c r="C32" s="80"/>
      <c r="D32" s="80"/>
      <c r="E32" s="88" t="str">
        <f t="shared" si="0"/>
        <v> </v>
      </c>
      <c r="F32" s="80"/>
      <c r="G32" s="88" t="str">
        <f t="shared" si="2"/>
        <v> </v>
      </c>
      <c r="H32" s="4"/>
      <c r="I32" s="3" t="str">
        <f t="shared" si="3"/>
        <v> </v>
      </c>
      <c r="J32" s="4"/>
      <c r="K32" s="3" t="str">
        <f t="shared" si="4"/>
        <v> </v>
      </c>
      <c r="L32" s="4"/>
      <c r="M32" s="90">
        <f t="shared" si="1"/>
      </c>
      <c r="N32" s="4"/>
      <c r="O32" s="2"/>
      <c r="P32" s="92"/>
      <c r="Q32" s="4"/>
      <c r="R32" s="3">
        <f t="shared" si="5"/>
      </c>
      <c r="S32" s="4"/>
      <c r="T32" s="78"/>
      <c r="U32" s="108"/>
      <c r="V32" s="106"/>
      <c r="W32" s="106"/>
      <c r="X32" s="106"/>
      <c r="Y32" s="107"/>
    </row>
    <row r="33" spans="1:25" ht="16.5" customHeight="1">
      <c r="A33" s="48">
        <v>27</v>
      </c>
      <c r="B33" s="80"/>
      <c r="C33" s="80"/>
      <c r="D33" s="79"/>
      <c r="E33" s="88" t="str">
        <f t="shared" si="0"/>
        <v> </v>
      </c>
      <c r="F33" s="80"/>
      <c r="G33" s="88" t="str">
        <f t="shared" si="2"/>
        <v> </v>
      </c>
      <c r="H33" s="4"/>
      <c r="I33" s="3" t="str">
        <f t="shared" si="3"/>
        <v> </v>
      </c>
      <c r="J33" s="4"/>
      <c r="K33" s="3" t="str">
        <f t="shared" si="4"/>
        <v> </v>
      </c>
      <c r="L33" s="4"/>
      <c r="M33" s="90">
        <f t="shared" si="1"/>
      </c>
      <c r="N33" s="4"/>
      <c r="O33" s="2"/>
      <c r="P33" s="92"/>
      <c r="Q33" s="4"/>
      <c r="R33" s="3">
        <f t="shared" si="5"/>
      </c>
      <c r="S33" s="4"/>
      <c r="T33" s="78"/>
      <c r="U33" s="108"/>
      <c r="V33" s="106"/>
      <c r="W33" s="106"/>
      <c r="X33" s="106"/>
      <c r="Y33" s="107"/>
    </row>
    <row r="34" spans="1:25" ht="16.5" customHeight="1">
      <c r="A34" s="48">
        <v>28</v>
      </c>
      <c r="B34" s="80"/>
      <c r="C34" s="80"/>
      <c r="D34" s="79"/>
      <c r="E34" s="88" t="str">
        <f t="shared" si="0"/>
        <v> </v>
      </c>
      <c r="F34" s="80"/>
      <c r="G34" s="88" t="str">
        <f t="shared" si="2"/>
        <v> </v>
      </c>
      <c r="H34" s="4"/>
      <c r="I34" s="3" t="str">
        <f t="shared" si="3"/>
        <v> </v>
      </c>
      <c r="J34" s="4"/>
      <c r="K34" s="3" t="str">
        <f t="shared" si="4"/>
        <v> </v>
      </c>
      <c r="L34" s="4"/>
      <c r="M34" s="90">
        <f t="shared" si="1"/>
      </c>
      <c r="N34" s="4"/>
      <c r="O34" s="2"/>
      <c r="P34" s="92"/>
      <c r="Q34" s="4"/>
      <c r="R34" s="3">
        <f t="shared" si="5"/>
      </c>
      <c r="S34" s="4"/>
      <c r="T34" s="78"/>
      <c r="U34" s="108"/>
      <c r="V34" s="106"/>
      <c r="W34" s="106"/>
      <c r="X34" s="106"/>
      <c r="Y34" s="107"/>
    </row>
    <row r="35" spans="1:25" ht="16.5" customHeight="1">
      <c r="A35" s="48">
        <v>29</v>
      </c>
      <c r="B35" s="80"/>
      <c r="C35" s="80"/>
      <c r="D35" s="79"/>
      <c r="E35" s="88" t="str">
        <f t="shared" si="0"/>
        <v> </v>
      </c>
      <c r="F35" s="80"/>
      <c r="G35" s="88" t="str">
        <f t="shared" si="2"/>
        <v> </v>
      </c>
      <c r="H35" s="4"/>
      <c r="I35" s="3" t="str">
        <f t="shared" si="3"/>
        <v> </v>
      </c>
      <c r="J35" s="4"/>
      <c r="K35" s="3" t="str">
        <f t="shared" si="4"/>
        <v> </v>
      </c>
      <c r="L35" s="4"/>
      <c r="M35" s="90">
        <f t="shared" si="1"/>
      </c>
      <c r="N35" s="4"/>
      <c r="O35" s="2"/>
      <c r="P35" s="92"/>
      <c r="Q35" s="4"/>
      <c r="R35" s="3">
        <f t="shared" si="5"/>
      </c>
      <c r="S35" s="4"/>
      <c r="T35" s="78"/>
      <c r="U35" s="108"/>
      <c r="V35" s="106"/>
      <c r="W35" s="106"/>
      <c r="X35" s="106"/>
      <c r="Y35" s="107"/>
    </row>
    <row r="36" spans="1:25" ht="16.5" customHeight="1">
      <c r="A36" s="48">
        <v>30</v>
      </c>
      <c r="B36" s="80"/>
      <c r="C36" s="80"/>
      <c r="D36" s="79"/>
      <c r="E36" s="88" t="str">
        <f t="shared" si="0"/>
        <v> </v>
      </c>
      <c r="F36" s="80"/>
      <c r="G36" s="88" t="str">
        <f t="shared" si="2"/>
        <v> </v>
      </c>
      <c r="H36" s="4"/>
      <c r="I36" s="3" t="str">
        <f t="shared" si="3"/>
        <v> </v>
      </c>
      <c r="J36" s="4"/>
      <c r="K36" s="3" t="str">
        <f t="shared" si="4"/>
        <v> </v>
      </c>
      <c r="L36" s="4"/>
      <c r="M36" s="90">
        <f t="shared" si="1"/>
      </c>
      <c r="N36" s="4"/>
      <c r="O36" s="2"/>
      <c r="P36" s="92"/>
      <c r="Q36" s="4"/>
      <c r="R36" s="3">
        <f t="shared" si="5"/>
      </c>
      <c r="S36" s="4"/>
      <c r="T36" s="78"/>
      <c r="U36" s="108"/>
      <c r="V36" s="106"/>
      <c r="W36" s="106"/>
      <c r="X36" s="106"/>
      <c r="Y36" s="107"/>
    </row>
    <row r="37" spans="1:25" ht="16.5" customHeight="1" thickBot="1">
      <c r="A37" s="49">
        <v>31</v>
      </c>
      <c r="B37" s="81"/>
      <c r="C37" s="81"/>
      <c r="D37" s="87"/>
      <c r="E37" s="88" t="str">
        <f t="shared" si="0"/>
        <v> </v>
      </c>
      <c r="F37" s="81"/>
      <c r="G37" s="89"/>
      <c r="H37" s="7"/>
      <c r="I37" s="6" t="str">
        <f t="shared" si="3"/>
        <v> </v>
      </c>
      <c r="J37" s="7"/>
      <c r="K37" s="6" t="str">
        <f t="shared" si="4"/>
        <v> </v>
      </c>
      <c r="L37" s="4"/>
      <c r="M37" s="90">
        <f t="shared" si="1"/>
      </c>
      <c r="N37" s="7"/>
      <c r="O37" s="5"/>
      <c r="P37" s="92"/>
      <c r="Q37" s="7"/>
      <c r="R37" s="3">
        <f t="shared" si="5"/>
      </c>
      <c r="S37" s="7"/>
      <c r="T37" s="78"/>
      <c r="U37" s="29"/>
      <c r="V37" s="21"/>
      <c r="W37" s="21"/>
      <c r="X37" s="21"/>
      <c r="Y37" s="30"/>
    </row>
    <row r="38" spans="1:25" ht="16.5" customHeight="1" thickTop="1">
      <c r="A38" s="50" t="s">
        <v>6</v>
      </c>
      <c r="B38" s="82" t="str">
        <f aca="true" t="shared" si="6" ref="B38:T38">IF(SUM(B$7:B$37)=0," ",SUM(B$7:B$37))</f>
        <v> </v>
      </c>
      <c r="C38" s="83" t="str">
        <f t="shared" si="6"/>
        <v> </v>
      </c>
      <c r="D38" s="83" t="str">
        <f t="shared" si="6"/>
        <v> </v>
      </c>
      <c r="E38" s="77" t="str">
        <f t="shared" si="6"/>
        <v> </v>
      </c>
      <c r="F38" s="83" t="str">
        <f t="shared" si="6"/>
        <v> </v>
      </c>
      <c r="G38" s="8" t="str">
        <f t="shared" si="6"/>
        <v> </v>
      </c>
      <c r="H38" s="9" t="str">
        <f t="shared" si="6"/>
        <v> </v>
      </c>
      <c r="I38" s="9" t="str">
        <f t="shared" si="6"/>
        <v> </v>
      </c>
      <c r="J38" s="9" t="str">
        <f t="shared" si="6"/>
        <v> </v>
      </c>
      <c r="K38" s="9" t="str">
        <f t="shared" si="6"/>
        <v> </v>
      </c>
      <c r="L38" s="9" t="str">
        <f t="shared" si="6"/>
        <v> </v>
      </c>
      <c r="M38" s="82" t="str">
        <f t="shared" si="6"/>
        <v> </v>
      </c>
      <c r="N38" s="9" t="str">
        <f t="shared" si="6"/>
        <v> </v>
      </c>
      <c r="O38" s="71" t="str">
        <f t="shared" si="6"/>
        <v> </v>
      </c>
      <c r="P38" s="73" t="str">
        <f t="shared" si="6"/>
        <v> </v>
      </c>
      <c r="Q38" s="93"/>
      <c r="R38" s="93" t="str">
        <f t="shared" si="6"/>
        <v> </v>
      </c>
      <c r="S38" s="96" t="str">
        <f t="shared" si="6"/>
        <v> </v>
      </c>
      <c r="T38" s="69" t="str">
        <f t="shared" si="6"/>
        <v> </v>
      </c>
      <c r="U38" s="37" t="s">
        <v>32</v>
      </c>
      <c r="V38" s="68"/>
      <c r="W38" s="31"/>
      <c r="X38" s="31"/>
      <c r="Y38" s="32"/>
    </row>
    <row r="39" spans="1:25" ht="16.5" customHeight="1">
      <c r="A39" s="51" t="s">
        <v>7</v>
      </c>
      <c r="B39" s="84" t="str">
        <f aca="true" t="shared" si="7" ref="B39:T39">IF(SUM(B$7:B$37)=0," ",AVERAGE(B$7:B$37))</f>
        <v> </v>
      </c>
      <c r="C39" s="84" t="str">
        <f t="shared" si="7"/>
        <v> </v>
      </c>
      <c r="D39" s="84" t="str">
        <f t="shared" si="7"/>
        <v> </v>
      </c>
      <c r="E39" s="11" t="str">
        <f t="shared" si="7"/>
        <v> </v>
      </c>
      <c r="F39" s="84" t="str">
        <f t="shared" si="7"/>
        <v> </v>
      </c>
      <c r="G39" s="11" t="str">
        <f t="shared" si="7"/>
        <v> </v>
      </c>
      <c r="H39" s="10" t="str">
        <f t="shared" si="7"/>
        <v> </v>
      </c>
      <c r="I39" s="10" t="str">
        <f t="shared" si="7"/>
        <v> </v>
      </c>
      <c r="J39" s="10" t="str">
        <f t="shared" si="7"/>
        <v> </v>
      </c>
      <c r="K39" s="10" t="str">
        <f t="shared" si="7"/>
        <v> </v>
      </c>
      <c r="L39" s="10" t="str">
        <f t="shared" si="7"/>
        <v> </v>
      </c>
      <c r="M39" s="84" t="str">
        <f t="shared" si="7"/>
        <v> </v>
      </c>
      <c r="N39" s="10" t="str">
        <f t="shared" si="7"/>
        <v> </v>
      </c>
      <c r="O39" s="101" t="str">
        <f t="shared" si="7"/>
        <v> </v>
      </c>
      <c r="P39" s="74" t="str">
        <f t="shared" si="7"/>
        <v> </v>
      </c>
      <c r="Q39" s="72"/>
      <c r="R39" s="72" t="str">
        <f t="shared" si="7"/>
        <v> </v>
      </c>
      <c r="S39" s="97" t="str">
        <f t="shared" si="7"/>
        <v> </v>
      </c>
      <c r="T39" s="100" t="str">
        <f t="shared" si="7"/>
        <v> </v>
      </c>
      <c r="U39" s="21"/>
      <c r="V39" s="21"/>
      <c r="W39" s="21"/>
      <c r="X39" s="21"/>
      <c r="Y39" s="30"/>
    </row>
    <row r="40" spans="1:25" ht="16.5" customHeight="1">
      <c r="A40" s="48" t="s">
        <v>8</v>
      </c>
      <c r="B40" s="84" t="str">
        <f aca="true" t="shared" si="8" ref="B40:T40">IF(SUM(B$7:B$37)=0," ",MAX(B$7:B$37))</f>
        <v> </v>
      </c>
      <c r="C40" s="84" t="str">
        <f t="shared" si="8"/>
        <v> </v>
      </c>
      <c r="D40" s="84" t="str">
        <f t="shared" si="8"/>
        <v> </v>
      </c>
      <c r="E40" s="11" t="str">
        <f t="shared" si="8"/>
        <v> </v>
      </c>
      <c r="F40" s="84" t="str">
        <f t="shared" si="8"/>
        <v> </v>
      </c>
      <c r="G40" s="11" t="str">
        <f t="shared" si="8"/>
        <v> </v>
      </c>
      <c r="H40" s="10" t="str">
        <f t="shared" si="8"/>
        <v> </v>
      </c>
      <c r="I40" s="10" t="str">
        <f t="shared" si="8"/>
        <v> </v>
      </c>
      <c r="J40" s="10" t="str">
        <f t="shared" si="8"/>
        <v> </v>
      </c>
      <c r="K40" s="10" t="str">
        <f t="shared" si="8"/>
        <v> </v>
      </c>
      <c r="L40" s="10" t="str">
        <f t="shared" si="8"/>
        <v> </v>
      </c>
      <c r="M40" s="84" t="str">
        <f t="shared" si="8"/>
        <v> </v>
      </c>
      <c r="N40" s="10" t="str">
        <f t="shared" si="8"/>
        <v> </v>
      </c>
      <c r="O40" s="12" t="str">
        <f t="shared" si="8"/>
        <v> </v>
      </c>
      <c r="P40" s="11">
        <f>IF(SUM(P$7:P$37)=0,0,MAX(P$7:P$37))</f>
        <v>0</v>
      </c>
      <c r="Q40" s="10" t="str">
        <f t="shared" si="8"/>
        <v> </v>
      </c>
      <c r="R40" s="10" t="str">
        <f t="shared" si="8"/>
        <v> </v>
      </c>
      <c r="S40" s="98" t="str">
        <f t="shared" si="8"/>
        <v> </v>
      </c>
      <c r="T40" s="69" t="str">
        <f t="shared" si="8"/>
        <v> </v>
      </c>
      <c r="U40" s="37" t="s">
        <v>33</v>
      </c>
      <c r="V40" s="68"/>
      <c r="W40" s="31"/>
      <c r="X40" s="31"/>
      <c r="Y40" s="32"/>
    </row>
    <row r="41" spans="1:25" ht="16.5" customHeight="1" thickBot="1">
      <c r="A41" s="49" t="s">
        <v>9</v>
      </c>
      <c r="B41" s="85" t="str">
        <f aca="true" t="shared" si="9" ref="B41:T41">IF(SUM(B$7:B$37)=0," ",MIN(B$7:B$37))</f>
        <v> </v>
      </c>
      <c r="C41" s="85" t="str">
        <f t="shared" si="9"/>
        <v> </v>
      </c>
      <c r="D41" s="85" t="str">
        <f t="shared" si="9"/>
        <v> </v>
      </c>
      <c r="E41" s="13" t="str">
        <f t="shared" si="9"/>
        <v> </v>
      </c>
      <c r="F41" s="85" t="str">
        <f t="shared" si="9"/>
        <v> </v>
      </c>
      <c r="G41" s="13" t="str">
        <f t="shared" si="9"/>
        <v> </v>
      </c>
      <c r="H41" s="14" t="str">
        <f t="shared" si="9"/>
        <v> </v>
      </c>
      <c r="I41" s="14" t="str">
        <f t="shared" si="9"/>
        <v> </v>
      </c>
      <c r="J41" s="14" t="str">
        <f t="shared" si="9"/>
        <v> </v>
      </c>
      <c r="K41" s="14" t="str">
        <f t="shared" si="9"/>
        <v> </v>
      </c>
      <c r="L41" s="14" t="str">
        <f t="shared" si="9"/>
        <v> </v>
      </c>
      <c r="M41" s="85" t="str">
        <f t="shared" si="9"/>
        <v> </v>
      </c>
      <c r="N41" s="14" t="str">
        <f t="shared" si="9"/>
        <v> </v>
      </c>
      <c r="O41" s="75" t="str">
        <f t="shared" si="9"/>
        <v> </v>
      </c>
      <c r="P41" s="76" t="str">
        <f t="shared" si="9"/>
        <v> </v>
      </c>
      <c r="Q41" s="94" t="str">
        <f t="shared" si="9"/>
        <v> </v>
      </c>
      <c r="R41" s="95" t="str">
        <f t="shared" si="9"/>
        <v> </v>
      </c>
      <c r="S41" s="99" t="str">
        <f t="shared" si="9"/>
        <v> </v>
      </c>
      <c r="T41" s="70" t="str">
        <f t="shared" si="9"/>
        <v> </v>
      </c>
      <c r="U41" s="31"/>
      <c r="V41" s="31"/>
      <c r="W41" s="38" t="s">
        <v>34</v>
      </c>
      <c r="X41" s="31"/>
      <c r="Y41" s="32"/>
    </row>
    <row r="42" spans="1:20" ht="16.5" customHeight="1" thickBot="1" thickTop="1">
      <c r="A42" s="17"/>
      <c r="B42" s="15"/>
      <c r="C42" s="16" t="s">
        <v>10</v>
      </c>
      <c r="D42" s="17" t="str">
        <f>IF(OR(ISTEXT(B39),ISTEXT(D39))," ",(B39-D39)/B39)</f>
        <v> </v>
      </c>
      <c r="E42" s="18"/>
      <c r="F42" s="17" t="str">
        <f>IF(OR(ISTEXT(C39),ISTEXT(F39))," ",(C39-F39)/C39)</f>
        <v> </v>
      </c>
      <c r="G42" s="19"/>
      <c r="H42" s="20"/>
      <c r="I42" s="19" t="s">
        <v>11</v>
      </c>
      <c r="J42" s="20"/>
      <c r="K42" s="19"/>
      <c r="L42" s="19"/>
      <c r="M42" s="19"/>
      <c r="N42" s="19"/>
      <c r="O42" s="21"/>
      <c r="P42" s="22"/>
      <c r="Q42" s="22"/>
      <c r="R42" s="22"/>
      <c r="S42" s="22"/>
      <c r="T42" s="23"/>
    </row>
    <row r="43" spans="9:20" ht="15.75" thickTop="1">
      <c r="I43" t="s">
        <v>42</v>
      </c>
      <c r="T43" s="1"/>
    </row>
    <row r="44" spans="1:20" ht="15">
      <c r="A44" s="43" t="s">
        <v>41</v>
      </c>
      <c r="T44" s="1"/>
    </row>
  </sheetData>
  <sheetProtection selectLockedCells="1"/>
  <mergeCells count="9">
    <mergeCell ref="C1:F1"/>
    <mergeCell ref="U3:Y3"/>
    <mergeCell ref="U31:Y36"/>
    <mergeCell ref="U13:Y30"/>
    <mergeCell ref="T1:W1"/>
    <mergeCell ref="D3:T3"/>
    <mergeCell ref="H4:I4"/>
    <mergeCell ref="J4:K4"/>
    <mergeCell ref="L1:O1"/>
  </mergeCells>
  <printOptions/>
  <pageMargins left="0.45" right="0.45" top="0.75" bottom="0.25" header="0.3" footer="0.3"/>
  <pageSetup fitToHeight="1" fitToWidth="1" horizontalDpi="600" verticalDpi="600" orientation="landscape" paperSize="5" scale="70" r:id="rId1"/>
  <headerFooter>
    <oddFooter>&amp;L&amp;8WRforms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Little</dc:creator>
  <cp:keywords/>
  <dc:description/>
  <cp:lastModifiedBy>Carole Fowler</cp:lastModifiedBy>
  <cp:lastPrinted>2015-06-03T13:35:05Z</cp:lastPrinted>
  <dcterms:created xsi:type="dcterms:W3CDTF">2010-03-29T12:33:56Z</dcterms:created>
  <dcterms:modified xsi:type="dcterms:W3CDTF">2015-06-03T14:40:08Z</dcterms:modified>
  <cp:category/>
  <cp:version/>
  <cp:contentType/>
  <cp:contentStatus/>
</cp:coreProperties>
</file>