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emily_schelley_vermont_gov/Documents/MyFiles/MS4 permit/"/>
    </mc:Choice>
  </mc:AlternateContent>
  <xr:revisionPtr revIDLastSave="34" documentId="8_{F8684B65-D552-4DCB-A15A-7ED62CC832A0}" xr6:coauthVersionLast="47" xr6:coauthVersionMax="47" xr10:uidLastSave="{A5492D8F-081E-42AB-AB59-7537FF81AC0C}"/>
  <bookViews>
    <workbookView xWindow="30585" yWindow="1470" windowWidth="21600" windowHeight="11325" tabRatio="775" xr2:uid="{00000000-000D-0000-FFFF-FFFF00000000}"/>
  </bookViews>
  <sheets>
    <sheet name="MCM Reporting" sheetId="4" r:id="rId1"/>
    <sheet name="Additional Reporting" sheetId="10" r:id="rId2"/>
    <sheet name="NonStructural BMPs" sheetId="5" r:id="rId3"/>
    <sheet name="FRP Implementation" sheetId="9" r:id="rId4"/>
    <sheet name="PCP Developmen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5" l="1"/>
  <c r="D13" i="5" s="1"/>
  <c r="C12" i="5"/>
  <c r="C13" i="5" s="1"/>
  <c r="B12" i="5"/>
  <c r="B13" i="5" s="1"/>
</calcChain>
</file>

<file path=xl/sharedStrings.xml><?xml version="1.0" encoding="utf-8"?>
<sst xmlns="http://schemas.openxmlformats.org/spreadsheetml/2006/main" count="173" uniqueCount="159">
  <si>
    <t>MM#1: Public Education and Outreach on Stormwater Impacts</t>
  </si>
  <si>
    <t>Enter link here</t>
  </si>
  <si>
    <t>MM#2: Public Involvement and Participation</t>
  </si>
  <si>
    <t>MM#3: Illicit Discharge Detection and Elimination</t>
  </si>
  <si>
    <t xml:space="preserve">Discharges Detected: </t>
  </si>
  <si>
    <t xml:space="preserve">Discharges Corrected: </t>
  </si>
  <si>
    <t>Outfalls Inspected:</t>
  </si>
  <si>
    <t>MM#4: Construction Site Stormwater Runoff Control</t>
  </si>
  <si>
    <t>MM#5: Post Construction Stormwater Management for New Development and Redevelopment</t>
  </si>
  <si>
    <t>MM#6: Pollution Prevention and Good Housekeeping for Municipal Operations</t>
  </si>
  <si>
    <t>Sweeper Frequency</t>
  </si>
  <si>
    <t>Non Structural BMP Reporting</t>
  </si>
  <si>
    <t>Attachments</t>
  </si>
  <si>
    <t xml:space="preserve">List what kind and how many people were trained </t>
  </si>
  <si>
    <t xml:space="preserve">Lab where samples were processed </t>
  </si>
  <si>
    <t>Number of sediment samples taken</t>
  </si>
  <si>
    <t>Record the average TP result</t>
  </si>
  <si>
    <t>Please attach results from the lab</t>
  </si>
  <si>
    <t>Was a particle size analysis done?</t>
  </si>
  <si>
    <t>Sweeper Technology</t>
  </si>
  <si>
    <t>Mechanical Broom</t>
  </si>
  <si>
    <t>Vacuum Assisted</t>
  </si>
  <si>
    <t>Weekly</t>
  </si>
  <si>
    <t>Table 3. Phosphorus Reduction Factor</t>
  </si>
  <si>
    <t>Website maintained with locally relevant stormwater information</t>
  </si>
  <si>
    <t>Measurable Goal</t>
  </si>
  <si>
    <t>Amount contributed, materials published, impressions made, etc.</t>
  </si>
  <si>
    <t>Develop and maintain a GIS or AutoCAD map of the storm sewers in the regulated MS4 showing all outfalls</t>
  </si>
  <si>
    <t>Develop ordinace or policy prohibiting non-stormwater discharges and implement enforcement procedures</t>
  </si>
  <si>
    <t>Develop and implement a plan to detect and address non-stormwater discharges</t>
  </si>
  <si>
    <t>Inform public on the dangers of illegal discharges</t>
  </si>
  <si>
    <t>Status of monitoring activities:</t>
  </si>
  <si>
    <t>Feet of storwmater drainage pipe inspected:</t>
  </si>
  <si>
    <t>Number of dry-weather samples taken:</t>
  </si>
  <si>
    <t>Describe how the map was maintained and improved; and how outfall locations were verified</t>
  </si>
  <si>
    <t>Develop and implement procedures to ensure that construction activities undertaken by the MS4 are properly permitted</t>
  </si>
  <si>
    <t>Number of permitted MS4 construction projects:</t>
  </si>
  <si>
    <t>Review existing policies to determine effectiveness, consistency with state standards, opportuntities for LID, and opportunties for changes to street and parking requirements; Amend for consistency with state standards</t>
  </si>
  <si>
    <t>Adopt an ordinance or policy that requires projects that disturb &gt;1ac to utilize a combination of structural, non-structural, and low impact BMPs and ensure long-term maintenance</t>
  </si>
  <si>
    <t xml:space="preserve">Number of projects &gt;1ac of disturbance &lt;1ac of impervious: </t>
  </si>
  <si>
    <t>Develop and implement procedures to ensure that development activities undertaken by the MS4 are properly permitted</t>
  </si>
  <si>
    <t>Develop and implement ordinance that regulates earth distrubance &lt;1ac</t>
  </si>
  <si>
    <t>5.d</t>
  </si>
  <si>
    <t>5.e</t>
  </si>
  <si>
    <t>5.f</t>
  </si>
  <si>
    <t>5.g (2)</t>
  </si>
  <si>
    <t>5.g (1)</t>
  </si>
  <si>
    <t>1.c. (1)</t>
  </si>
  <si>
    <t>1.c (2)</t>
  </si>
  <si>
    <t>1.c (3)</t>
  </si>
  <si>
    <t>2.d</t>
  </si>
  <si>
    <t>3.a (1)</t>
  </si>
  <si>
    <t>3.a (2)</t>
  </si>
  <si>
    <t>3.a (3)</t>
  </si>
  <si>
    <t>3.a (4)</t>
  </si>
  <si>
    <t>3.a (6)</t>
  </si>
  <si>
    <t>4.a (1)</t>
  </si>
  <si>
    <t>Review existing policies to determine effectiveness, consistency with state standards; Amend for consistency with state standards</t>
  </si>
  <si>
    <t>4.a (2)</t>
  </si>
  <si>
    <t>4.a (3)</t>
  </si>
  <si>
    <t>Number of projects with &lt;1ac of disturbance subject to MS4 requirements:</t>
  </si>
  <si>
    <t>Develop and implement procedures for inspecting projects subject to the MS4's ordinance</t>
  </si>
  <si>
    <t xml:space="preserve">Number of STPs (without state permits) inspected by MS4: </t>
  </si>
  <si>
    <t>6.b (2)</t>
  </si>
  <si>
    <t>Conduct stormwater training for staff</t>
  </si>
  <si>
    <t>6.b (3)</t>
  </si>
  <si>
    <t>Implement controls for reducing or eliminating the discharge of pollutants from the MS4</t>
  </si>
  <si>
    <t>Was maintenance needed and completed?</t>
  </si>
  <si>
    <t>Catch basin cleaning</t>
  </si>
  <si>
    <t>Street Sweeping</t>
  </si>
  <si>
    <t>Leaf/organic waste removal program</t>
  </si>
  <si>
    <t>Complete 'Non Structural Tab'</t>
  </si>
  <si>
    <t>6.b (4)</t>
  </si>
  <si>
    <t>6.c</t>
  </si>
  <si>
    <t>Prohibit use of phosphorus containing fertilizers on facility operations unless warranted by a soil test; submit copy of test</t>
  </si>
  <si>
    <t>6.d</t>
  </si>
  <si>
    <t>Participate in the Agency's Municipal Compliance Assistance Program (or other audit program) for municipal garages</t>
  </si>
  <si>
    <t>GP Part 6.2</t>
  </si>
  <si>
    <t>Maintain a program to identify opportunties and provide technical assistance on Low Impact BMPs</t>
  </si>
  <si>
    <t>Participate in a regional stormwater education strategy or develop an MS4 specific program</t>
  </si>
  <si>
    <t>Participate in a regional stormwater public involvement and participation strategy or develop an MS4 specific program</t>
  </si>
  <si>
    <t>Develop and implement procedures to identify projects that disturb &gt;1ac but do not require a state post-construction permit</t>
  </si>
  <si>
    <t>MCM Requirements</t>
  </si>
  <si>
    <t xml:space="preserve">Other </t>
  </si>
  <si>
    <t>Develop and implement procedures for proper disposal of wastes</t>
  </si>
  <si>
    <t>Assessment of ability to meet outstanding schedule items</t>
  </si>
  <si>
    <t>Stream Flow Monitoring</t>
  </si>
  <si>
    <t xml:space="preserve"> STPs constructed, upgraded, &amp; maintained</t>
  </si>
  <si>
    <t>List in BMP tracking table</t>
  </si>
  <si>
    <t>STPs incorpoated into the MS4</t>
  </si>
  <si>
    <t>Inspections performed on fleet vehicles, buildings, garages, parks, open spaces</t>
  </si>
  <si>
    <t>Minimum Control Measure Reporting</t>
  </si>
  <si>
    <t>Complete Table 1 or 2, depending on tracking method used by MS4</t>
  </si>
  <si>
    <t>Table 1. Area tracking method</t>
  </si>
  <si>
    <t>Flow Restoration Plan Implementation</t>
  </si>
  <si>
    <t>Summary of actions taken to implement FRP components</t>
  </si>
  <si>
    <t>XX Brook</t>
  </si>
  <si>
    <t>Extent of street sweeping and catch basin cleaning</t>
  </si>
  <si>
    <t>Extent of stormwater BMP implementation</t>
  </si>
  <si>
    <t>Assessment of the ability to meet outstanding schedule items</t>
  </si>
  <si>
    <t>See 'Non-structural tab'</t>
  </si>
  <si>
    <t>See 'BMP Tracking Table'</t>
  </si>
  <si>
    <t>Please describe status</t>
  </si>
  <si>
    <t>Road Erosion Inventory (REI)</t>
  </si>
  <si>
    <t>Annual Review of SWMP completed</t>
  </si>
  <si>
    <t>Results of information collected and analyzed, if not included elsewhere</t>
  </si>
  <si>
    <t>Activities planned for next year</t>
  </si>
  <si>
    <t>Proposed change in BMP or measurable goal?</t>
  </si>
  <si>
    <t xml:space="preserve">Description of how requirement was met </t>
  </si>
  <si>
    <t>Notice that permittee is relying on another entity to satisy some of its permit obligations</t>
  </si>
  <si>
    <t>Entity and responsbility</t>
  </si>
  <si>
    <t>Yes/No</t>
  </si>
  <si>
    <t>Other information, if applicable</t>
  </si>
  <si>
    <t>Steam Corridor Protection</t>
  </si>
  <si>
    <t>link to relevant municipal ordinance</t>
  </si>
  <si>
    <t xml:space="preserve">Ordinance or regulation adopted to protect and regulate development in sw impaired water stream corridors </t>
  </si>
  <si>
    <t>Additional MS4 Reporting Requirements</t>
  </si>
  <si>
    <t>Impaired Waters Response Plan</t>
  </si>
  <si>
    <t>Impaired Stream</t>
  </si>
  <si>
    <t>Impairment</t>
  </si>
  <si>
    <t>Status of implementation</t>
  </si>
  <si>
    <t>Planned activities for upcoming year</t>
  </si>
  <si>
    <t>i.e. Chloride</t>
  </si>
  <si>
    <t>List attachments if applicable</t>
  </si>
  <si>
    <t>Table 2. Measurement of material tracking method</t>
  </si>
  <si>
    <t>Sub Area Name (Lake segment, route, etc.)</t>
  </si>
  <si>
    <t>2/year (spring and fall)</t>
  </si>
  <si>
    <t>Monthly</t>
  </si>
  <si>
    <t>4X in the fall</t>
  </si>
  <si>
    <t>Area of streets swept (acres)</t>
  </si>
  <si>
    <t>P Load from Streets where sweeping occurs (kg/year)</t>
  </si>
  <si>
    <t>High Efficiency Regenerative Air-Vacuum</t>
  </si>
  <si>
    <t xml:space="preserve">Year sweeping started </t>
  </si>
  <si>
    <t>If weekly or monthly, number of months streets are swept</t>
  </si>
  <si>
    <t>Phosphorus Credit</t>
  </si>
  <si>
    <t>Phosphrous Reduction from Street Sweeping (kg/year)</t>
  </si>
  <si>
    <t>Catch Basin Cleaning</t>
  </si>
  <si>
    <t>P Load from Streets where catch basin cleaning occurs (kg/year)</t>
  </si>
  <si>
    <t>Phosphrous Reduction from Catch Basin Cleaning(kg/year)</t>
  </si>
  <si>
    <t>Combined dry weight of material collected (kg)</t>
  </si>
  <si>
    <r>
      <rPr>
        <b/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Cubic yards of material collected</t>
    </r>
  </si>
  <si>
    <t>**There is currently no approved accounting methodology based on weight or volume of material collected.  Should a method be developed, DEC anticipates information like that in Table 2 could be required.</t>
  </si>
  <si>
    <t>Uploaded to 'Municipal Roads General Permit Implementation Table'</t>
  </si>
  <si>
    <t>If these have not been identified in the Implementation Table, to the best of your ability, list them here.</t>
  </si>
  <si>
    <t>Estimated funds spent on stormwater management for the fiscal year*</t>
  </si>
  <si>
    <t xml:space="preserve">* Optional response.  </t>
  </si>
  <si>
    <t xml:space="preserve">  </t>
  </si>
  <si>
    <t>Does your municipality conduct stream flow monitoring?</t>
  </si>
  <si>
    <t>Roads and Outlets planned for upgrade in calendar year 2023.</t>
  </si>
  <si>
    <t>State whether implmentation is complete or estimate % or number of projects remaining</t>
  </si>
  <si>
    <t>Summary of BMP implentation planned for the next calendar year, if any.</t>
  </si>
  <si>
    <t>Please include any regulatory or funding support needed to complete remaining implementation.</t>
  </si>
  <si>
    <t>Has the additional loading from privately owned land associated with the 3-acre sites been addressed in the phosphorus control plan? If not describe the MS4s plan to address the additional target.</t>
  </si>
  <si>
    <t>What is the MS4's overall status in implementing the FRP?</t>
  </si>
  <si>
    <t>What is the MS4's overall status in implementing the PCP?</t>
  </si>
  <si>
    <t>Phophorus Control Plan Development (PCP)</t>
  </si>
  <si>
    <t>Are there any segments on the MRGP Implementation Table portal that are incomplete? If so, please describe how the data will be completed.</t>
  </si>
  <si>
    <t>List of '3 acre sites' that have been taken over by the MS4 in the past calendar year.</t>
  </si>
  <si>
    <t>List projects completed in the last calendar year on the 'BMP Tracking Table'.  Describe any other actions taken to implement the FRP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</si>
</sst>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2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6" fillId="0" borderId="0" xfId="0" applyFont="1"/>
    <xf numFmtId="0" fontId="0" fillId="0" borderId="6" xfId="0" applyBorder="1"/>
    <xf numFmtId="0" fontId="3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7" xfId="0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3" borderId="1" xfId="0" applyFont="1" applyFill="1" applyBorder="1" applyAlignment="1">
      <alignment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right" wrapText="1"/>
    </xf>
    <xf numFmtId="0" fontId="0" fillId="3" borderId="1" xfId="0" applyFill="1" applyBorder="1"/>
    <xf numFmtId="0" fontId="4" fillId="4" borderId="1" xfId="0" applyFont="1" applyFill="1" applyBorder="1"/>
    <xf numFmtId="0" fontId="9" fillId="0" borderId="0" xfId="0" applyFont="1" applyAlignment="1">
      <alignment horizontal="left"/>
    </xf>
    <xf numFmtId="0" fontId="0" fillId="4" borderId="1" xfId="0" applyFill="1" applyBorder="1"/>
    <xf numFmtId="0" fontId="7" fillId="0" borderId="0" xfId="0" applyFont="1"/>
    <xf numFmtId="0" fontId="10" fillId="0" borderId="1" xfId="0" applyFont="1" applyBorder="1" applyAlignment="1">
      <alignment wrapText="1"/>
    </xf>
    <xf numFmtId="0" fontId="8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2" xfId="0" applyFont="1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9" fontId="11" fillId="0" borderId="1" xfId="0" applyNumberFormat="1" applyFon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0" fillId="3" borderId="2" xfId="0" applyFill="1" applyBorder="1"/>
    <xf numFmtId="10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9" fontId="0" fillId="3" borderId="1" xfId="0" applyNumberFormat="1" applyFill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zoomScale="80" zoomScaleNormal="80" workbookViewId="0">
      <pane ySplit="2" topLeftCell="A3" activePane="bottomLeft" state="frozen"/>
      <selection pane="bottomLeft" activeCell="B50" sqref="B50"/>
    </sheetView>
  </sheetViews>
  <sheetFormatPr defaultRowHeight="14.4" x14ac:dyDescent="0.3"/>
  <cols>
    <col min="1" max="1" width="9.6640625" style="9" customWidth="1"/>
    <col min="2" max="2" width="45.5546875" style="8" customWidth="1"/>
    <col min="3" max="3" width="29" customWidth="1"/>
    <col min="4" max="4" width="111.88671875" customWidth="1"/>
    <col min="5" max="5" width="21.44140625" customWidth="1"/>
    <col min="6" max="6" width="28.109375" customWidth="1"/>
    <col min="7" max="7" width="22" customWidth="1"/>
  </cols>
  <sheetData>
    <row r="1" spans="1:7" ht="18" x14ac:dyDescent="0.3">
      <c r="A1" s="47" t="s">
        <v>91</v>
      </c>
      <c r="B1" s="47"/>
      <c r="C1" s="47"/>
      <c r="D1" s="47"/>
      <c r="E1" s="47"/>
      <c r="F1" s="47"/>
      <c r="G1" s="47"/>
    </row>
    <row r="2" spans="1:7" s="5" customFormat="1" ht="54" x14ac:dyDescent="0.35">
      <c r="A2" s="13" t="s">
        <v>77</v>
      </c>
      <c r="B2" s="13" t="s">
        <v>82</v>
      </c>
      <c r="C2" s="14" t="s">
        <v>25</v>
      </c>
      <c r="D2" s="14" t="s">
        <v>108</v>
      </c>
      <c r="E2" s="13" t="s">
        <v>123</v>
      </c>
      <c r="F2" s="13" t="s">
        <v>106</v>
      </c>
      <c r="G2" s="13" t="s">
        <v>107</v>
      </c>
    </row>
    <row r="3" spans="1:7" ht="18" x14ac:dyDescent="0.3">
      <c r="A3" s="44" t="s">
        <v>0</v>
      </c>
      <c r="B3" s="45"/>
      <c r="C3" s="45"/>
      <c r="D3" s="45"/>
      <c r="E3" s="45"/>
      <c r="F3" s="45"/>
      <c r="G3" s="46"/>
    </row>
    <row r="4" spans="1:7" ht="30" customHeight="1" x14ac:dyDescent="0.3">
      <c r="A4" s="15" t="s">
        <v>47</v>
      </c>
      <c r="B4" s="16" t="s">
        <v>24</v>
      </c>
      <c r="C4" s="2" t="s">
        <v>146</v>
      </c>
      <c r="D4" s="3" t="s">
        <v>1</v>
      </c>
      <c r="E4" s="7" t="s">
        <v>12</v>
      </c>
      <c r="F4" s="1"/>
      <c r="G4" s="1"/>
    </row>
    <row r="5" spans="1:7" ht="28.8" x14ac:dyDescent="0.3">
      <c r="A5" s="15" t="s">
        <v>48</v>
      </c>
      <c r="B5" s="16" t="s">
        <v>78</v>
      </c>
      <c r="C5" s="1"/>
      <c r="D5" s="3"/>
      <c r="E5" s="1"/>
      <c r="F5" s="1"/>
      <c r="G5" s="1"/>
    </row>
    <row r="6" spans="1:7" ht="28.8" x14ac:dyDescent="0.3">
      <c r="A6" s="15" t="s">
        <v>49</v>
      </c>
      <c r="B6" s="17" t="s">
        <v>79</v>
      </c>
      <c r="C6" s="1"/>
      <c r="D6" s="4" t="s">
        <v>26</v>
      </c>
      <c r="E6" s="1"/>
      <c r="F6" s="1"/>
      <c r="G6" s="1"/>
    </row>
    <row r="7" spans="1:7" x14ac:dyDescent="0.3">
      <c r="A7" s="15"/>
      <c r="B7" s="17" t="s">
        <v>83</v>
      </c>
      <c r="C7" s="1"/>
      <c r="D7" s="4"/>
      <c r="E7" s="1"/>
      <c r="F7" s="1"/>
      <c r="G7" s="1"/>
    </row>
    <row r="8" spans="1:7" ht="18" x14ac:dyDescent="0.3">
      <c r="A8" s="44" t="s">
        <v>2</v>
      </c>
      <c r="B8" s="45"/>
      <c r="C8" s="45"/>
      <c r="D8" s="45"/>
      <c r="E8" s="45"/>
      <c r="F8" s="45"/>
      <c r="G8" s="46"/>
    </row>
    <row r="9" spans="1:7" ht="43.2" x14ac:dyDescent="0.3">
      <c r="A9" s="15" t="s">
        <v>50</v>
      </c>
      <c r="B9" s="17" t="s">
        <v>80</v>
      </c>
      <c r="C9" s="2"/>
      <c r="D9" s="1"/>
      <c r="E9" s="20"/>
      <c r="F9" s="1"/>
      <c r="G9" s="1"/>
    </row>
    <row r="10" spans="1:7" x14ac:dyDescent="0.3">
      <c r="A10" s="15"/>
      <c r="B10" s="17" t="s">
        <v>83</v>
      </c>
      <c r="C10" s="1"/>
      <c r="D10" s="4"/>
      <c r="E10" s="1"/>
      <c r="F10" s="1"/>
      <c r="G10" s="1"/>
    </row>
    <row r="11" spans="1:7" ht="18" x14ac:dyDescent="0.3">
      <c r="A11" s="44" t="s">
        <v>3</v>
      </c>
      <c r="B11" s="45"/>
      <c r="C11" s="45"/>
      <c r="D11" s="45"/>
      <c r="E11" s="45"/>
      <c r="F11" s="45"/>
      <c r="G11" s="46"/>
    </row>
    <row r="12" spans="1:7" ht="43.2" x14ac:dyDescent="0.3">
      <c r="A12" s="15" t="s">
        <v>51</v>
      </c>
      <c r="B12" s="16" t="s">
        <v>27</v>
      </c>
      <c r="C12" s="2"/>
      <c r="D12" s="3" t="s">
        <v>34</v>
      </c>
      <c r="E12" s="1"/>
      <c r="F12" s="1"/>
      <c r="G12" s="1"/>
    </row>
    <row r="13" spans="1:7" ht="43.2" x14ac:dyDescent="0.3">
      <c r="A13" s="15" t="s">
        <v>52</v>
      </c>
      <c r="B13" s="16" t="s">
        <v>28</v>
      </c>
      <c r="C13" s="2"/>
      <c r="D13" s="3"/>
      <c r="E13" s="1"/>
      <c r="F13" s="1"/>
      <c r="G13" s="1"/>
    </row>
    <row r="14" spans="1:7" ht="28.8" x14ac:dyDescent="0.3">
      <c r="A14" s="15" t="s">
        <v>53</v>
      </c>
      <c r="B14" s="16" t="s">
        <v>29</v>
      </c>
      <c r="C14" s="2"/>
      <c r="D14" s="3"/>
      <c r="E14" s="1"/>
      <c r="F14" s="1"/>
      <c r="G14" s="1"/>
    </row>
    <row r="15" spans="1:7" x14ac:dyDescent="0.3">
      <c r="A15" s="15" t="s">
        <v>54</v>
      </c>
      <c r="B15" s="16" t="s">
        <v>30</v>
      </c>
      <c r="C15" s="2"/>
      <c r="D15" s="3"/>
      <c r="E15" s="1"/>
      <c r="F15" s="1"/>
      <c r="G15" s="1"/>
    </row>
    <row r="16" spans="1:7" x14ac:dyDescent="0.3">
      <c r="A16" s="48" t="s">
        <v>55</v>
      </c>
      <c r="B16" s="16" t="s">
        <v>31</v>
      </c>
      <c r="C16" s="2"/>
      <c r="D16" s="3"/>
      <c r="E16" s="1"/>
      <c r="F16" s="1"/>
      <c r="G16" s="1"/>
    </row>
    <row r="17" spans="1:7" x14ac:dyDescent="0.3">
      <c r="A17" s="48"/>
      <c r="B17" s="18" t="s">
        <v>6</v>
      </c>
      <c r="C17" s="10"/>
      <c r="D17" s="3"/>
      <c r="E17" s="1"/>
      <c r="F17" s="1"/>
      <c r="G17" s="1"/>
    </row>
    <row r="18" spans="1:7" x14ac:dyDescent="0.3">
      <c r="A18" s="48"/>
      <c r="B18" s="18" t="s">
        <v>33</v>
      </c>
      <c r="C18" s="10"/>
      <c r="D18" s="3"/>
      <c r="E18" s="1"/>
      <c r="F18" s="1"/>
      <c r="G18" s="1"/>
    </row>
    <row r="19" spans="1:7" x14ac:dyDescent="0.3">
      <c r="A19" s="48"/>
      <c r="B19" s="18" t="s">
        <v>32</v>
      </c>
      <c r="C19" s="10"/>
      <c r="D19" s="3"/>
      <c r="E19" s="1"/>
      <c r="F19" s="1"/>
      <c r="G19" s="1"/>
    </row>
    <row r="20" spans="1:7" x14ac:dyDescent="0.3">
      <c r="A20" s="48"/>
      <c r="B20" s="18" t="s">
        <v>4</v>
      </c>
      <c r="C20" s="10"/>
      <c r="D20" s="3"/>
      <c r="E20" s="1"/>
      <c r="F20" s="1"/>
      <c r="G20" s="1"/>
    </row>
    <row r="21" spans="1:7" x14ac:dyDescent="0.3">
      <c r="A21" s="48"/>
      <c r="B21" s="18" t="s">
        <v>5</v>
      </c>
      <c r="C21" s="10"/>
      <c r="D21" s="3"/>
      <c r="E21" s="1"/>
      <c r="F21" s="1"/>
      <c r="G21" s="1"/>
    </row>
    <row r="22" spans="1:7" x14ac:dyDescent="0.3">
      <c r="A22" s="15"/>
      <c r="B22" s="17" t="s">
        <v>83</v>
      </c>
      <c r="C22" s="1"/>
      <c r="D22" s="4"/>
      <c r="E22" s="1"/>
      <c r="F22" s="1"/>
      <c r="G22" s="1"/>
    </row>
    <row r="23" spans="1:7" ht="18" x14ac:dyDescent="0.3">
      <c r="A23" s="44" t="s">
        <v>7</v>
      </c>
      <c r="B23" s="45"/>
      <c r="C23" s="45"/>
      <c r="D23" s="45"/>
      <c r="E23" s="45"/>
      <c r="F23" s="45"/>
      <c r="G23" s="46"/>
    </row>
    <row r="24" spans="1:7" ht="43.2" x14ac:dyDescent="0.3">
      <c r="A24" s="48" t="s">
        <v>56</v>
      </c>
      <c r="B24" s="16" t="s">
        <v>35</v>
      </c>
      <c r="C24" s="2"/>
      <c r="D24" s="3"/>
      <c r="E24" s="1"/>
      <c r="F24" s="1"/>
      <c r="G24" s="1"/>
    </row>
    <row r="25" spans="1:7" x14ac:dyDescent="0.3">
      <c r="A25" s="48"/>
      <c r="B25" s="18" t="s">
        <v>36</v>
      </c>
      <c r="C25" s="10"/>
      <c r="D25" s="2"/>
      <c r="E25" s="1"/>
      <c r="F25" s="1"/>
      <c r="G25" s="1"/>
    </row>
    <row r="26" spans="1:7" ht="43.2" x14ac:dyDescent="0.3">
      <c r="A26" s="15" t="s">
        <v>58</v>
      </c>
      <c r="B26" s="17" t="s">
        <v>57</v>
      </c>
      <c r="C26" s="10"/>
      <c r="D26" s="2"/>
      <c r="E26" s="1"/>
      <c r="F26" s="1"/>
      <c r="G26" s="1"/>
    </row>
    <row r="27" spans="1:7" ht="28.8" x14ac:dyDescent="0.3">
      <c r="A27" s="48" t="s">
        <v>59</v>
      </c>
      <c r="B27" s="17" t="s">
        <v>41</v>
      </c>
      <c r="C27" s="10"/>
      <c r="D27" s="2"/>
      <c r="E27" s="1"/>
      <c r="F27" s="1"/>
      <c r="G27" s="1"/>
    </row>
    <row r="28" spans="1:7" ht="30.75" customHeight="1" x14ac:dyDescent="0.3">
      <c r="A28" s="48"/>
      <c r="B28" s="18" t="s">
        <v>60</v>
      </c>
      <c r="C28" s="10"/>
      <c r="D28" s="2"/>
      <c r="E28" s="1"/>
      <c r="F28" s="1"/>
      <c r="G28" s="1"/>
    </row>
    <row r="29" spans="1:7" x14ac:dyDescent="0.3">
      <c r="A29" s="15"/>
      <c r="B29" s="17" t="s">
        <v>83</v>
      </c>
      <c r="C29" s="1"/>
      <c r="D29" s="4"/>
      <c r="E29" s="1"/>
      <c r="F29" s="1"/>
      <c r="G29" s="1"/>
    </row>
    <row r="30" spans="1:7" ht="18" x14ac:dyDescent="0.3">
      <c r="A30" s="44" t="s">
        <v>8</v>
      </c>
      <c r="B30" s="45"/>
      <c r="C30" s="45"/>
      <c r="D30" s="45"/>
      <c r="E30" s="45"/>
      <c r="F30" s="45"/>
      <c r="G30" s="46"/>
    </row>
    <row r="31" spans="1:7" ht="72" x14ac:dyDescent="0.3">
      <c r="A31" s="15" t="s">
        <v>42</v>
      </c>
      <c r="B31" s="16" t="s">
        <v>37</v>
      </c>
      <c r="C31" s="2"/>
      <c r="D31" s="2"/>
      <c r="E31" s="1"/>
      <c r="F31" s="1"/>
      <c r="G31" s="1"/>
    </row>
    <row r="32" spans="1:7" ht="43.2" x14ac:dyDescent="0.3">
      <c r="A32" s="48" t="s">
        <v>43</v>
      </c>
      <c r="B32" s="16" t="s">
        <v>81</v>
      </c>
      <c r="C32" s="2"/>
      <c r="D32" s="2"/>
      <c r="E32" s="1"/>
      <c r="F32" s="1"/>
      <c r="G32" s="1"/>
    </row>
    <row r="33" spans="1:7" ht="30" customHeight="1" x14ac:dyDescent="0.3">
      <c r="A33" s="48"/>
      <c r="B33" s="18" t="s">
        <v>39</v>
      </c>
      <c r="C33" s="2"/>
      <c r="D33" s="2"/>
      <c r="E33" s="1"/>
      <c r="F33" s="1"/>
      <c r="G33" s="1"/>
    </row>
    <row r="34" spans="1:7" ht="62.25" customHeight="1" x14ac:dyDescent="0.3">
      <c r="A34" s="15" t="s">
        <v>44</v>
      </c>
      <c r="B34" s="17" t="s">
        <v>38</v>
      </c>
      <c r="C34" s="2"/>
      <c r="D34" s="2"/>
      <c r="E34" s="1"/>
      <c r="F34" s="1"/>
      <c r="G34" s="1"/>
    </row>
    <row r="35" spans="1:7" ht="29.25" customHeight="1" x14ac:dyDescent="0.3">
      <c r="A35" s="48" t="s">
        <v>46</v>
      </c>
      <c r="B35" s="17" t="s">
        <v>61</v>
      </c>
      <c r="C35" s="2"/>
      <c r="D35" s="2"/>
      <c r="E35" s="1"/>
      <c r="F35" s="1"/>
      <c r="G35" s="1"/>
    </row>
    <row r="36" spans="1:7" ht="30" customHeight="1" x14ac:dyDescent="0.3">
      <c r="A36" s="48"/>
      <c r="B36" s="18" t="s">
        <v>62</v>
      </c>
      <c r="C36" s="2"/>
      <c r="D36" s="2"/>
      <c r="E36" s="1"/>
      <c r="F36" s="1"/>
      <c r="G36" s="1"/>
    </row>
    <row r="37" spans="1:7" ht="43.2" x14ac:dyDescent="0.3">
      <c r="A37" s="15" t="s">
        <v>45</v>
      </c>
      <c r="B37" s="16" t="s">
        <v>40</v>
      </c>
      <c r="C37" s="2"/>
      <c r="D37" s="2"/>
      <c r="E37" s="1"/>
      <c r="F37" s="1"/>
      <c r="G37" s="1"/>
    </row>
    <row r="38" spans="1:7" x14ac:dyDescent="0.3">
      <c r="A38" s="15"/>
      <c r="B38" s="17" t="s">
        <v>83</v>
      </c>
      <c r="C38" s="1"/>
      <c r="D38" s="4"/>
      <c r="E38" s="1"/>
      <c r="F38" s="1"/>
      <c r="G38" s="1"/>
    </row>
    <row r="39" spans="1:7" ht="18" x14ac:dyDescent="0.3">
      <c r="A39" s="44" t="s">
        <v>9</v>
      </c>
      <c r="B39" s="45"/>
      <c r="C39" s="45"/>
      <c r="D39" s="45"/>
      <c r="E39" s="45"/>
      <c r="F39" s="45"/>
      <c r="G39" s="46"/>
    </row>
    <row r="40" spans="1:7" x14ac:dyDescent="0.3">
      <c r="A40" s="15" t="s">
        <v>63</v>
      </c>
      <c r="B40" s="16" t="s">
        <v>64</v>
      </c>
      <c r="C40" s="2"/>
      <c r="D40" s="3" t="s">
        <v>13</v>
      </c>
      <c r="E40" s="1"/>
      <c r="F40" s="1"/>
      <c r="G40" s="1"/>
    </row>
    <row r="41" spans="1:7" ht="30" customHeight="1" x14ac:dyDescent="0.3">
      <c r="A41" s="48" t="s">
        <v>65</v>
      </c>
      <c r="B41" s="16" t="s">
        <v>66</v>
      </c>
      <c r="C41" s="2"/>
      <c r="D41" s="3"/>
      <c r="E41" s="1"/>
      <c r="F41" s="1"/>
      <c r="G41" s="1"/>
    </row>
    <row r="42" spans="1:7" x14ac:dyDescent="0.3">
      <c r="A42" s="48"/>
      <c r="B42" s="18" t="s">
        <v>87</v>
      </c>
      <c r="C42" s="2"/>
      <c r="D42" s="3" t="s">
        <v>88</v>
      </c>
      <c r="E42" s="1"/>
      <c r="F42" s="1"/>
      <c r="G42" s="1"/>
    </row>
    <row r="43" spans="1:7" x14ac:dyDescent="0.3">
      <c r="A43" s="48"/>
      <c r="B43" s="18" t="s">
        <v>89</v>
      </c>
      <c r="C43" s="2"/>
      <c r="D43" s="3" t="s">
        <v>88</v>
      </c>
      <c r="E43" s="1"/>
      <c r="F43" s="1"/>
      <c r="G43" s="1"/>
    </row>
    <row r="44" spans="1:7" ht="30" customHeight="1" x14ac:dyDescent="0.3">
      <c r="A44" s="48"/>
      <c r="B44" s="18" t="s">
        <v>90</v>
      </c>
      <c r="C44" s="2"/>
      <c r="D44" s="3" t="s">
        <v>67</v>
      </c>
      <c r="E44" s="1"/>
      <c r="F44" s="1"/>
      <c r="G44" s="1"/>
    </row>
    <row r="45" spans="1:7" x14ac:dyDescent="0.3">
      <c r="A45" s="48"/>
      <c r="B45" s="18" t="s">
        <v>68</v>
      </c>
      <c r="C45" s="2"/>
      <c r="D45" s="3" t="s">
        <v>71</v>
      </c>
      <c r="E45" s="1"/>
      <c r="F45" s="1"/>
      <c r="G45" s="1"/>
    </row>
    <row r="46" spans="1:7" x14ac:dyDescent="0.3">
      <c r="A46" s="48"/>
      <c r="B46" s="18" t="s">
        <v>69</v>
      </c>
      <c r="C46" s="2"/>
      <c r="D46" s="3" t="s">
        <v>71</v>
      </c>
      <c r="E46" s="1"/>
      <c r="F46" s="1"/>
      <c r="G46" s="1"/>
    </row>
    <row r="47" spans="1:7" x14ac:dyDescent="0.3">
      <c r="A47" s="48"/>
      <c r="B47" s="18" t="s">
        <v>70</v>
      </c>
      <c r="C47" s="2"/>
      <c r="D47" s="3" t="s">
        <v>71</v>
      </c>
      <c r="E47" s="1"/>
      <c r="F47" s="1"/>
      <c r="G47" s="1"/>
    </row>
    <row r="48" spans="1:7" ht="30" customHeight="1" x14ac:dyDescent="0.3">
      <c r="A48" s="15" t="s">
        <v>72</v>
      </c>
      <c r="B48" s="16" t="s">
        <v>84</v>
      </c>
      <c r="C48" s="2"/>
      <c r="D48" s="1"/>
      <c r="E48" s="1"/>
      <c r="F48" s="1"/>
      <c r="G48" s="1"/>
    </row>
    <row r="49" spans="1:7" ht="43.2" x14ac:dyDescent="0.3">
      <c r="A49" s="15" t="s">
        <v>73</v>
      </c>
      <c r="B49" s="16" t="s">
        <v>74</v>
      </c>
      <c r="C49" s="2"/>
      <c r="D49" s="1"/>
      <c r="E49" s="1"/>
      <c r="F49" s="1"/>
      <c r="G49" s="1"/>
    </row>
    <row r="50" spans="1:7" ht="43.2" x14ac:dyDescent="0.3">
      <c r="A50" s="15" t="s">
        <v>75</v>
      </c>
      <c r="B50" s="16" t="s">
        <v>76</v>
      </c>
      <c r="C50" s="2"/>
      <c r="D50" s="1"/>
      <c r="E50" s="1"/>
      <c r="F50" s="1"/>
      <c r="G50" s="1"/>
    </row>
    <row r="51" spans="1:7" x14ac:dyDescent="0.3">
      <c r="A51" s="15"/>
      <c r="B51" s="17" t="s">
        <v>83</v>
      </c>
      <c r="C51" s="1"/>
      <c r="D51" s="4"/>
      <c r="E51" s="1"/>
      <c r="F51" s="1"/>
      <c r="G51" s="1"/>
    </row>
    <row r="52" spans="1:7" ht="19.5" customHeight="1" x14ac:dyDescent="0.3"/>
  </sheetData>
  <mergeCells count="13">
    <mergeCell ref="A41:A47"/>
    <mergeCell ref="A32:A33"/>
    <mergeCell ref="A27:A28"/>
    <mergeCell ref="A24:A25"/>
    <mergeCell ref="A16:A21"/>
    <mergeCell ref="A35:A36"/>
    <mergeCell ref="A30:G30"/>
    <mergeCell ref="A39:G39"/>
    <mergeCell ref="A3:G3"/>
    <mergeCell ref="A8:G8"/>
    <mergeCell ref="A11:G11"/>
    <mergeCell ref="A23:G23"/>
    <mergeCell ref="A1:G1"/>
  </mergeCells>
  <pageMargins left="0.7" right="0.7" top="0.75" bottom="0.75" header="0.3" footer="0.3"/>
  <pageSetup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BE890-94DA-44C6-9369-37D84DC690D5}">
  <dimension ref="A1:B15"/>
  <sheetViews>
    <sheetView workbookViewId="0">
      <selection activeCell="B2" sqref="B2"/>
    </sheetView>
  </sheetViews>
  <sheetFormatPr defaultRowHeight="14.4" x14ac:dyDescent="0.3"/>
  <cols>
    <col min="1" max="1" width="41.88671875" customWidth="1"/>
    <col min="2" max="2" width="47.5546875" customWidth="1"/>
  </cols>
  <sheetData>
    <row r="1" spans="1:2" ht="18" x14ac:dyDescent="0.3">
      <c r="A1" s="49" t="s">
        <v>116</v>
      </c>
      <c r="B1" s="49"/>
    </row>
    <row r="2" spans="1:2" x14ac:dyDescent="0.3">
      <c r="A2" s="16" t="s">
        <v>104</v>
      </c>
      <c r="B2" s="24" t="s">
        <v>111</v>
      </c>
    </row>
    <row r="3" spans="1:2" ht="28.8" x14ac:dyDescent="0.3">
      <c r="A3" s="16" t="s">
        <v>105</v>
      </c>
      <c r="B3" s="2"/>
    </row>
    <row r="4" spans="1:2" ht="28.8" x14ac:dyDescent="0.3">
      <c r="A4" s="16" t="s">
        <v>109</v>
      </c>
      <c r="B4" s="24" t="s">
        <v>110</v>
      </c>
    </row>
    <row r="5" spans="1:2" ht="28.8" x14ac:dyDescent="0.3">
      <c r="A5" s="16" t="s">
        <v>144</v>
      </c>
      <c r="B5" s="1"/>
    </row>
    <row r="6" spans="1:2" ht="48" customHeight="1" x14ac:dyDescent="0.3">
      <c r="A6" s="16" t="s">
        <v>112</v>
      </c>
      <c r="B6" s="1"/>
    </row>
    <row r="8" spans="1:2" ht="18" x14ac:dyDescent="0.35">
      <c r="A8" s="50" t="s">
        <v>117</v>
      </c>
      <c r="B8" s="50"/>
    </row>
    <row r="9" spans="1:2" x14ac:dyDescent="0.3">
      <c r="A9" s="19" t="s">
        <v>118</v>
      </c>
      <c r="B9" s="1"/>
    </row>
    <row r="10" spans="1:2" x14ac:dyDescent="0.3">
      <c r="A10" s="19" t="s">
        <v>119</v>
      </c>
      <c r="B10" s="7" t="s">
        <v>122</v>
      </c>
    </row>
    <row r="11" spans="1:2" x14ac:dyDescent="0.3">
      <c r="A11" s="19" t="s">
        <v>120</v>
      </c>
      <c r="B11" s="1"/>
    </row>
    <row r="12" spans="1:2" x14ac:dyDescent="0.3">
      <c r="A12" s="19" t="s">
        <v>121</v>
      </c>
      <c r="B12" s="1"/>
    </row>
    <row r="13" spans="1:2" ht="30" customHeight="1" x14ac:dyDescent="0.3">
      <c r="A13" s="19" t="s">
        <v>112</v>
      </c>
      <c r="B13" s="1"/>
    </row>
    <row r="15" spans="1:2" x14ac:dyDescent="0.3">
      <c r="A15" t="s">
        <v>145</v>
      </c>
    </row>
  </sheetData>
  <mergeCells count="2">
    <mergeCell ref="A1:B1"/>
    <mergeCell ref="A8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zoomScaleNormal="100" workbookViewId="0">
      <selection activeCell="B5" sqref="B5"/>
    </sheetView>
  </sheetViews>
  <sheetFormatPr defaultRowHeight="14.4" x14ac:dyDescent="0.3"/>
  <cols>
    <col min="1" max="1" width="28.88671875" style="11" customWidth="1"/>
    <col min="2" max="4" width="26.6640625" customWidth="1"/>
    <col min="5" max="5" width="9.109375" customWidth="1"/>
    <col min="6" max="6" width="42.6640625" bestFit="1" customWidth="1"/>
    <col min="7" max="7" width="21" customWidth="1"/>
    <col min="8" max="8" width="7.88671875" customWidth="1"/>
    <col min="9" max="9" width="23.44140625" customWidth="1"/>
    <col min="10" max="10" width="13.6640625" customWidth="1"/>
    <col min="11" max="11" width="9" customWidth="1"/>
    <col min="12" max="12" width="7.88671875" customWidth="1"/>
    <col min="13" max="13" width="11" bestFit="1" customWidth="1"/>
  </cols>
  <sheetData>
    <row r="1" spans="1:13" ht="18" x14ac:dyDescent="0.3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6" x14ac:dyDescent="0.3">
      <c r="A2" s="21" t="s">
        <v>92</v>
      </c>
    </row>
    <row r="4" spans="1:13" ht="15.6" x14ac:dyDescent="0.3">
      <c r="A4" s="26" t="s">
        <v>93</v>
      </c>
      <c r="B4" s="27"/>
      <c r="C4" s="27"/>
      <c r="D4" s="28"/>
      <c r="E4" s="6"/>
      <c r="F4" s="51" t="s">
        <v>124</v>
      </c>
      <c r="G4" s="52"/>
      <c r="I4" s="53" t="s">
        <v>23</v>
      </c>
      <c r="J4" s="53"/>
      <c r="K4" s="53"/>
      <c r="L4" s="53"/>
      <c r="M4" s="53"/>
    </row>
    <row r="5" spans="1:13" ht="28.8" x14ac:dyDescent="0.3">
      <c r="A5" s="29" t="s">
        <v>125</v>
      </c>
      <c r="B5" s="10"/>
      <c r="C5" s="10"/>
      <c r="D5" s="10"/>
      <c r="E5" s="6"/>
      <c r="F5" s="19" t="s">
        <v>139</v>
      </c>
      <c r="G5" s="1"/>
      <c r="I5" s="19"/>
      <c r="J5" s="30" t="s">
        <v>126</v>
      </c>
      <c r="K5" s="30" t="s">
        <v>127</v>
      </c>
      <c r="L5" s="30" t="s">
        <v>22</v>
      </c>
      <c r="M5" s="31" t="s">
        <v>128</v>
      </c>
    </row>
    <row r="6" spans="1:13" x14ac:dyDescent="0.3">
      <c r="A6" s="32" t="s">
        <v>129</v>
      </c>
      <c r="B6" s="33"/>
      <c r="C6" s="33"/>
      <c r="D6" s="33"/>
      <c r="E6" s="6"/>
      <c r="F6" s="19" t="s">
        <v>140</v>
      </c>
      <c r="G6" s="1"/>
      <c r="I6" s="30" t="s">
        <v>20</v>
      </c>
      <c r="J6" s="34">
        <v>0.01</v>
      </c>
      <c r="K6" s="34">
        <v>0.03</v>
      </c>
      <c r="L6" s="34">
        <v>0.05</v>
      </c>
      <c r="M6" s="34">
        <v>0.17</v>
      </c>
    </row>
    <row r="7" spans="1:13" ht="28.8" x14ac:dyDescent="0.3">
      <c r="A7" s="17" t="s">
        <v>130</v>
      </c>
      <c r="B7" s="33">
        <v>20</v>
      </c>
      <c r="C7" s="33"/>
      <c r="D7" s="33"/>
      <c r="E7" s="6"/>
      <c r="F7" s="19" t="s">
        <v>15</v>
      </c>
      <c r="G7" s="1"/>
      <c r="I7" s="31" t="s">
        <v>21</v>
      </c>
      <c r="J7" s="35">
        <v>0.02</v>
      </c>
      <c r="K7" s="35">
        <v>0.04</v>
      </c>
      <c r="L7" s="35">
        <v>0.08</v>
      </c>
      <c r="M7" s="34">
        <v>0.17</v>
      </c>
    </row>
    <row r="8" spans="1:13" ht="28.8" x14ac:dyDescent="0.3">
      <c r="A8" s="36" t="s">
        <v>10</v>
      </c>
      <c r="B8" s="33" t="s">
        <v>128</v>
      </c>
      <c r="C8" s="33"/>
      <c r="D8" s="33"/>
      <c r="E8" s="6"/>
      <c r="F8" s="19" t="s">
        <v>14</v>
      </c>
      <c r="G8" s="1"/>
      <c r="I8" s="30" t="s">
        <v>131</v>
      </c>
      <c r="J8" s="35">
        <v>0.02</v>
      </c>
      <c r="K8" s="35">
        <v>0.08</v>
      </c>
      <c r="L8" s="35">
        <v>0.1</v>
      </c>
      <c r="M8" s="34">
        <v>0.17</v>
      </c>
    </row>
    <row r="9" spans="1:13" x14ac:dyDescent="0.3">
      <c r="A9" s="36" t="s">
        <v>19</v>
      </c>
      <c r="B9" s="10" t="s">
        <v>20</v>
      </c>
      <c r="C9" s="33"/>
      <c r="D9" s="33"/>
      <c r="E9" s="6"/>
      <c r="F9" s="19" t="s">
        <v>16</v>
      </c>
      <c r="G9" s="1"/>
    </row>
    <row r="10" spans="1:13" x14ac:dyDescent="0.3">
      <c r="A10" s="32" t="s">
        <v>132</v>
      </c>
      <c r="B10" s="33">
        <v>2008</v>
      </c>
      <c r="C10" s="33"/>
      <c r="D10" s="33"/>
      <c r="E10" s="6"/>
      <c r="F10" s="19" t="s">
        <v>18</v>
      </c>
      <c r="G10" s="1"/>
    </row>
    <row r="11" spans="1:13" ht="28.8" x14ac:dyDescent="0.3">
      <c r="A11" s="17" t="s">
        <v>133</v>
      </c>
      <c r="B11" s="33">
        <v>6</v>
      </c>
      <c r="C11" s="33"/>
      <c r="D11" s="33"/>
      <c r="F11" s="19" t="s">
        <v>17</v>
      </c>
      <c r="G11" s="22"/>
    </row>
    <row r="12" spans="1:13" ht="14.4" customHeight="1" x14ac:dyDescent="0.3">
      <c r="A12" s="32" t="s">
        <v>134</v>
      </c>
      <c r="B12" s="37">
        <f>IFERROR(VLOOKUP(B9,$I$5:$M$8,MATCH(B8,$I$5:$M$5,0),FALSE)*IF(ISBLANK(B10)=TRUE,1,(1-IF(B10&gt;=2010,0,(2010-B10)*0.1)))*IF(ISBLANK(B11),1,B11/12),"")</f>
        <v>6.8000000000000005E-2</v>
      </c>
      <c r="C12" s="37" t="str">
        <f t="shared" ref="C12:D12" si="0">IFERROR(VLOOKUP(C9,$I$5:$M$8,MATCH(C8,$I$5:$M$5,0),FALSE)*IF(ISBLANK(C10)=TRUE,1,(1-IF(C10&gt;=2010,0,(2010-C10)*0.1)))*IF(ISBLANK(C11),1,C11/12),"")</f>
        <v/>
      </c>
      <c r="D12" s="37" t="str">
        <f t="shared" si="0"/>
        <v/>
      </c>
      <c r="F12" s="12"/>
    </row>
    <row r="13" spans="1:13" ht="28.8" x14ac:dyDescent="0.3">
      <c r="A13" s="17" t="s">
        <v>135</v>
      </c>
      <c r="B13" s="38">
        <f>IFERROR(B7*B12,"")</f>
        <v>1.36</v>
      </c>
      <c r="C13" s="38" t="str">
        <f t="shared" ref="C13:D13" si="1">IFERROR(C7*C12,"")</f>
        <v/>
      </c>
      <c r="D13" s="38" t="str">
        <f t="shared" si="1"/>
        <v/>
      </c>
      <c r="F13" s="54" t="s">
        <v>141</v>
      </c>
      <c r="G13" s="54"/>
    </row>
    <row r="14" spans="1:13" x14ac:dyDescent="0.3">
      <c r="A14" s="39" t="s">
        <v>136</v>
      </c>
      <c r="B14" s="40"/>
      <c r="C14" s="40"/>
      <c r="D14" s="40"/>
      <c r="F14" s="54"/>
      <c r="G14" s="54"/>
    </row>
    <row r="15" spans="1:13" ht="28.8" x14ac:dyDescent="0.3">
      <c r="A15" s="17" t="s">
        <v>137</v>
      </c>
      <c r="B15" s="1"/>
      <c r="C15" s="1"/>
      <c r="D15" s="1"/>
      <c r="F15" s="54"/>
      <c r="G15" s="54"/>
    </row>
    <row r="16" spans="1:13" x14ac:dyDescent="0.3">
      <c r="A16" s="32" t="s">
        <v>134</v>
      </c>
      <c r="B16" s="41">
        <v>0.02</v>
      </c>
      <c r="C16" s="41">
        <v>0.02</v>
      </c>
      <c r="D16" s="41">
        <v>0.02</v>
      </c>
    </row>
    <row r="17" spans="1:4" ht="28.8" x14ac:dyDescent="0.3">
      <c r="A17" s="17" t="s">
        <v>138</v>
      </c>
      <c r="B17" s="1"/>
      <c r="C17" s="1"/>
      <c r="D17" s="1"/>
    </row>
  </sheetData>
  <mergeCells count="3">
    <mergeCell ref="F4:G4"/>
    <mergeCell ref="I4:M4"/>
    <mergeCell ref="F13:G15"/>
  </mergeCells>
  <dataValidations count="3">
    <dataValidation type="list" allowBlank="1" showInputMessage="1" showErrorMessage="1" sqref="B9" xr:uid="{AAA0027D-7AF0-46F1-A456-03706C0DD374}">
      <formula1>$I$6:$I$8</formula1>
    </dataValidation>
    <dataValidation type="list" allowBlank="1" showInputMessage="1" showErrorMessage="1" sqref="B8:D8" xr:uid="{5369411A-B36C-46E6-99E4-D7AC170D6421}">
      <formula1>$J$5:$M$5</formula1>
    </dataValidation>
    <dataValidation type="list" allowBlank="1" showInputMessage="1" showErrorMessage="1" sqref="C9:D9" xr:uid="{66662561-F43E-44E4-8080-E378BEB9512B}">
      <formula1>$J$5:$J$7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04698-87A4-4CEF-8764-8874611297EB}">
  <dimension ref="A1:S13"/>
  <sheetViews>
    <sheetView zoomScaleNormal="100" workbookViewId="0">
      <selection activeCell="B4" sqref="B4"/>
    </sheetView>
  </sheetViews>
  <sheetFormatPr defaultRowHeight="14.4" x14ac:dyDescent="0.3"/>
  <cols>
    <col min="1" max="1" width="38.44140625" style="8" customWidth="1"/>
    <col min="2" max="2" width="54.33203125" customWidth="1"/>
    <col min="3" max="3" width="50.109375" customWidth="1"/>
  </cols>
  <sheetData>
    <row r="1" spans="1:19" ht="18" x14ac:dyDescent="0.35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x14ac:dyDescent="0.3">
      <c r="A2" s="2"/>
      <c r="B2" s="1" t="s">
        <v>96</v>
      </c>
      <c r="C2" s="1" t="s">
        <v>96</v>
      </c>
    </row>
    <row r="3" spans="1:19" ht="30.6" customHeight="1" x14ac:dyDescent="0.3">
      <c r="A3" s="16" t="s">
        <v>95</v>
      </c>
      <c r="B3" s="43" t="s">
        <v>158</v>
      </c>
      <c r="C3" s="1"/>
      <c r="D3" s="23"/>
    </row>
    <row r="4" spans="1:19" ht="28.8" x14ac:dyDescent="0.3">
      <c r="A4" s="16" t="s">
        <v>153</v>
      </c>
      <c r="B4" s="43" t="s">
        <v>149</v>
      </c>
      <c r="C4" s="1"/>
      <c r="D4" s="23"/>
    </row>
    <row r="5" spans="1:19" ht="28.8" x14ac:dyDescent="0.3">
      <c r="A5" s="16" t="s">
        <v>150</v>
      </c>
      <c r="B5" s="1"/>
      <c r="C5" s="1"/>
    </row>
    <row r="6" spans="1:19" ht="28.8" x14ac:dyDescent="0.3">
      <c r="A6" s="16" t="s">
        <v>85</v>
      </c>
      <c r="B6" s="43" t="s">
        <v>151</v>
      </c>
      <c r="C6" s="1"/>
    </row>
    <row r="8" spans="1:19" ht="18" x14ac:dyDescent="0.35">
      <c r="A8" s="55" t="s">
        <v>86</v>
      </c>
      <c r="B8" s="55"/>
    </row>
    <row r="9" spans="1:19" ht="28.8" x14ac:dyDescent="0.3">
      <c r="A9" s="16" t="s">
        <v>147</v>
      </c>
      <c r="B9" s="1"/>
      <c r="C9" s="23"/>
    </row>
    <row r="11" spans="1:19" ht="18" x14ac:dyDescent="0.35">
      <c r="A11" s="56" t="s">
        <v>113</v>
      </c>
      <c r="B11" s="57"/>
    </row>
    <row r="12" spans="1:19" ht="43.2" x14ac:dyDescent="0.3">
      <c r="A12" s="16" t="s">
        <v>115</v>
      </c>
      <c r="B12" s="42" t="s">
        <v>114</v>
      </c>
    </row>
    <row r="13" spans="1:19" ht="33.75" customHeight="1" x14ac:dyDescent="0.3"/>
  </sheetData>
  <mergeCells count="3">
    <mergeCell ref="A1:S1"/>
    <mergeCell ref="A8:B8"/>
    <mergeCell ref="A11:B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BBFDC-721F-44C3-AB8E-697FF1267649}">
  <dimension ref="A1:C10"/>
  <sheetViews>
    <sheetView zoomScaleNormal="100" workbookViewId="0">
      <selection activeCell="B15" sqref="B15"/>
    </sheetView>
  </sheetViews>
  <sheetFormatPr defaultRowHeight="14.4" x14ac:dyDescent="0.3"/>
  <cols>
    <col min="1" max="1" width="53.21875" customWidth="1"/>
    <col min="2" max="2" width="63.33203125" bestFit="1" customWidth="1"/>
    <col min="4" max="4" width="23.44140625" customWidth="1"/>
  </cols>
  <sheetData>
    <row r="1" spans="1:3" ht="18" x14ac:dyDescent="0.35">
      <c r="A1" s="50" t="s">
        <v>155</v>
      </c>
      <c r="B1" s="50"/>
    </row>
    <row r="2" spans="1:3" ht="16.5" customHeight="1" x14ac:dyDescent="0.3">
      <c r="A2" s="59" t="s">
        <v>103</v>
      </c>
      <c r="B2" s="7" t="s">
        <v>142</v>
      </c>
      <c r="C2" s="23"/>
    </row>
    <row r="3" spans="1:3" ht="43.2" x14ac:dyDescent="0.3">
      <c r="A3" s="59" t="s">
        <v>156</v>
      </c>
      <c r="B3" s="7" t="s">
        <v>102</v>
      </c>
      <c r="C3" s="23"/>
    </row>
    <row r="4" spans="1:3" ht="28.8" x14ac:dyDescent="0.3">
      <c r="A4" s="59" t="s">
        <v>148</v>
      </c>
      <c r="B4" s="3" t="s">
        <v>143</v>
      </c>
      <c r="C4" s="23"/>
    </row>
    <row r="5" spans="1:3" x14ac:dyDescent="0.3">
      <c r="A5" s="58" t="s">
        <v>97</v>
      </c>
      <c r="B5" s="7" t="s">
        <v>100</v>
      </c>
    </row>
    <row r="6" spans="1:3" x14ac:dyDescent="0.3">
      <c r="A6" s="58" t="s">
        <v>98</v>
      </c>
      <c r="B6" s="7" t="s">
        <v>101</v>
      </c>
    </row>
    <row r="7" spans="1:3" x14ac:dyDescent="0.3">
      <c r="A7" s="58" t="s">
        <v>154</v>
      </c>
      <c r="B7" s="7"/>
    </row>
    <row r="8" spans="1:3" ht="29.4" customHeight="1" x14ac:dyDescent="0.3">
      <c r="A8" s="58" t="s">
        <v>99</v>
      </c>
      <c r="B8" s="7"/>
    </row>
    <row r="9" spans="1:3" ht="28.8" x14ac:dyDescent="0.3">
      <c r="A9" s="58" t="s">
        <v>157</v>
      </c>
      <c r="B9" s="1"/>
    </row>
    <row r="10" spans="1:3" ht="57.6" x14ac:dyDescent="0.3">
      <c r="A10" s="59" t="s">
        <v>152</v>
      </c>
      <c r="B10" s="1" t="s">
        <v>146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MCM Reporting</vt:lpstr>
      <vt:lpstr>Additional Reporting</vt:lpstr>
      <vt:lpstr>NonStructural BMPs</vt:lpstr>
      <vt:lpstr>FRP Implementation</vt:lpstr>
      <vt:lpstr>PCP Development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VTDEC</dc:creator>
  <cp:lastModifiedBy>Schelley, Emily</cp:lastModifiedBy>
  <cp:lastPrinted>2019-11-06T13:56:43Z</cp:lastPrinted>
  <dcterms:created xsi:type="dcterms:W3CDTF">2017-05-17T15:08:11Z</dcterms:created>
  <dcterms:modified xsi:type="dcterms:W3CDTF">2023-02-03T16:20:08Z</dcterms:modified>
</cp:coreProperties>
</file>