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WSMD_Lakes\LMP\2022\Data &amp; Analysis\Analyses &amp; Presentations\Hose vs Surface Results and Vertical Profiles\"/>
    </mc:Choice>
  </mc:AlternateContent>
  <xr:revisionPtr revIDLastSave="0" documentId="13_ncr:1_{4DBCC4D9-CE52-4BBF-87F6-BAE0DFEF6CEF}" xr6:coauthVersionLast="47" xr6:coauthVersionMax="47" xr10:uidLastSave="{00000000-0000-0000-0000-000000000000}"/>
  <bookViews>
    <workbookView xWindow="-108" yWindow="-108" windowWidth="23256" windowHeight="12576" xr2:uid="{A5AD8F22-8305-4201-B09F-4CE214105CCF}"/>
  </bookViews>
  <sheets>
    <sheet name="2022 LMP" sheetId="1" r:id="rId1"/>
    <sheet name="7-19-2022 Vertical Profi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  <c r="G12" i="1"/>
  <c r="F12" i="1"/>
  <c r="E12" i="1"/>
  <c r="D12" i="1"/>
  <c r="C12" i="1"/>
  <c r="B12" i="1"/>
</calcChain>
</file>

<file path=xl/sharedStrings.xml><?xml version="1.0" encoding="utf-8"?>
<sst xmlns="http://schemas.openxmlformats.org/spreadsheetml/2006/main" count="25" uniqueCount="22">
  <si>
    <t>Secchi Transparency With View Tube (m)</t>
  </si>
  <si>
    <t>Sampling Date</t>
  </si>
  <si>
    <t>Hose Sample Depth (m)</t>
  </si>
  <si>
    <t>Surface Total Phosphorus (ug/l)</t>
  </si>
  <si>
    <t>Secchi Transparency Without View Tube (m)</t>
  </si>
  <si>
    <t>Surface Chlorophyll (ug/L)</t>
  </si>
  <si>
    <t>Mean</t>
  </si>
  <si>
    <t>Hose Total Phosphorus (ug/l)</t>
  </si>
  <si>
    <t>Hose Chlorophyll-a (ug/l)</t>
  </si>
  <si>
    <t>Depth (m)</t>
  </si>
  <si>
    <t>Dissolved Oxygen (mg/L)</t>
  </si>
  <si>
    <t>Secchi Depth (m)</t>
  </si>
  <si>
    <t>Total Phosphorus (ug/l)</t>
  </si>
  <si>
    <t>Chlorophyll-a (ug/l)</t>
  </si>
  <si>
    <t>Temperature (C)</t>
  </si>
  <si>
    <t/>
  </si>
  <si>
    <t>&lt;2</t>
  </si>
  <si>
    <t>Chloride (mg/l)</t>
  </si>
  <si>
    <t>Iron (ug/l)</t>
  </si>
  <si>
    <t>&lt;50</t>
  </si>
  <si>
    <t>Manganese (ug/l)</t>
  </si>
  <si>
    <t>Total Nitrogen (mg/l)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</si>
</sst>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3" fillId="0" borderId="0" xfId="0" applyNumberFormat="1" applyFont="1" applyAlignment="1">
      <alignment vertical="top" wrapText="1" readingOrder="1"/>
    </xf>
    <xf numFmtId="0" fontId="3" fillId="0" borderId="0" xfId="0" applyFont="1" applyAlignment="1">
      <alignment vertical="top" wrapText="1" readingOrder="1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14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14" fontId="0" fillId="0" borderId="0" xfId="0" applyNumberFormat="1"/>
    <xf numFmtId="0" fontId="1" fillId="0" borderId="0" xfId="0" applyFont="1"/>
    <xf numFmtId="2" fontId="1" fillId="0" borderId="0" xfId="0" applyNumberFormat="1" applyFont="1"/>
    <xf numFmtId="164" fontId="1" fillId="0" borderId="0" xfId="0" applyNumberFormat="1" applyFon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  <color rgb="FF0080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2022</a:t>
            </a:r>
            <a:r>
              <a:rPr lang="en-US" sz="1200" b="1" baseline="0"/>
              <a:t> Valley Lake Lay Monitoring Total Phosphorus &amp; Chlorophyll-a Results</a:t>
            </a:r>
          </a:p>
        </c:rich>
      </c:tx>
      <c:layout>
        <c:manualLayout>
          <c:xMode val="edge"/>
          <c:yMode val="edge"/>
          <c:x val="0.11686998594329225"/>
          <c:y val="2.88906925262724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'2022 LMP'!$C$1</c:f>
              <c:strCache>
                <c:ptCount val="1"/>
                <c:pt idx="0">
                  <c:v>Hose Total Phosphorus (ug/l)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rgbClr val="CC9900"/>
                </a:solidFill>
              </a:ln>
              <a:effectLst/>
            </c:spPr>
          </c:marker>
          <c:xVal>
            <c:numRef>
              <c:f>'2022 LMP'!$A$2:$A$11</c:f>
              <c:numCache>
                <c:formatCode>m/d/yyyy</c:formatCode>
                <c:ptCount val="10"/>
                <c:pt idx="0">
                  <c:v>44713</c:v>
                </c:pt>
                <c:pt idx="1">
                  <c:v>44719</c:v>
                </c:pt>
                <c:pt idx="2">
                  <c:v>44726</c:v>
                </c:pt>
                <c:pt idx="3">
                  <c:v>44741</c:v>
                </c:pt>
                <c:pt idx="4">
                  <c:v>44755</c:v>
                </c:pt>
                <c:pt idx="5">
                  <c:v>44761</c:v>
                </c:pt>
                <c:pt idx="6">
                  <c:v>44768</c:v>
                </c:pt>
                <c:pt idx="7">
                  <c:v>44777</c:v>
                </c:pt>
                <c:pt idx="8">
                  <c:v>44789</c:v>
                </c:pt>
                <c:pt idx="9">
                  <c:v>44804</c:v>
                </c:pt>
              </c:numCache>
            </c:numRef>
          </c:xVal>
          <c:yVal>
            <c:numRef>
              <c:f>('2022 LMP'!$C$2:$C$6,'2022 LMP'!$C$8:$C$11)</c:f>
              <c:numCache>
                <c:formatCode>General</c:formatCode>
                <c:ptCount val="9"/>
                <c:pt idx="0">
                  <c:v>34.799999999999997</c:v>
                </c:pt>
                <c:pt idx="1">
                  <c:v>15</c:v>
                </c:pt>
                <c:pt idx="2">
                  <c:v>18.8</c:v>
                </c:pt>
                <c:pt idx="3">
                  <c:v>18.600000000000001</c:v>
                </c:pt>
                <c:pt idx="4">
                  <c:v>18.3</c:v>
                </c:pt>
                <c:pt idx="5">
                  <c:v>23.4</c:v>
                </c:pt>
                <c:pt idx="6">
                  <c:v>21.2</c:v>
                </c:pt>
                <c:pt idx="7">
                  <c:v>25.7</c:v>
                </c:pt>
                <c:pt idx="8">
                  <c:v>16.8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A3E-4527-9F1E-B4DF2D25258E}"/>
            </c:ext>
          </c:extLst>
        </c:ser>
        <c:ser>
          <c:idx val="1"/>
          <c:order val="1"/>
          <c:tx>
            <c:strRef>
              <c:f>'2022 LMP'!$D$1</c:f>
              <c:strCache>
                <c:ptCount val="1"/>
                <c:pt idx="0">
                  <c:v>Surface Total Phosphorus (ug/l)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'2022 LMP'!$A$2:$A$11</c:f>
              <c:numCache>
                <c:formatCode>m/d/yyyy</c:formatCode>
                <c:ptCount val="10"/>
                <c:pt idx="0">
                  <c:v>44713</c:v>
                </c:pt>
                <c:pt idx="1">
                  <c:v>44719</c:v>
                </c:pt>
                <c:pt idx="2">
                  <c:v>44726</c:v>
                </c:pt>
                <c:pt idx="3">
                  <c:v>44741</c:v>
                </c:pt>
                <c:pt idx="4">
                  <c:v>44755</c:v>
                </c:pt>
                <c:pt idx="5">
                  <c:v>44761</c:v>
                </c:pt>
                <c:pt idx="6">
                  <c:v>44768</c:v>
                </c:pt>
                <c:pt idx="7">
                  <c:v>44777</c:v>
                </c:pt>
                <c:pt idx="8">
                  <c:v>44789</c:v>
                </c:pt>
                <c:pt idx="9">
                  <c:v>44804</c:v>
                </c:pt>
              </c:numCache>
            </c:numRef>
          </c:xVal>
          <c:yVal>
            <c:numRef>
              <c:f>'2022 LMP'!$D$2:$D$11</c:f>
              <c:numCache>
                <c:formatCode>General</c:formatCode>
                <c:ptCount val="10"/>
                <c:pt idx="0">
                  <c:v>10.8</c:v>
                </c:pt>
                <c:pt idx="1">
                  <c:v>8</c:v>
                </c:pt>
                <c:pt idx="2">
                  <c:v>8.6999999999999993</c:v>
                </c:pt>
                <c:pt idx="3">
                  <c:v>9.1999999999999993</c:v>
                </c:pt>
                <c:pt idx="4">
                  <c:v>7.8</c:v>
                </c:pt>
                <c:pt idx="5">
                  <c:v>10.3</c:v>
                </c:pt>
                <c:pt idx="6">
                  <c:v>10.199999999999999</c:v>
                </c:pt>
                <c:pt idx="7">
                  <c:v>11.3</c:v>
                </c:pt>
                <c:pt idx="8">
                  <c:v>10</c:v>
                </c:pt>
                <c:pt idx="9">
                  <c:v>10.6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A3E-4527-9F1E-B4DF2D25258E}"/>
            </c:ext>
          </c:extLst>
        </c:ser>
        <c:ser>
          <c:idx val="2"/>
          <c:order val="2"/>
          <c:tx>
            <c:strRef>
              <c:f>'2022 LMP'!$E$1</c:f>
              <c:strCache>
                <c:ptCount val="1"/>
                <c:pt idx="0">
                  <c:v>Hose Chlorophyll-a (ug/l)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'2022 LMP'!$A$2:$A$11</c:f>
              <c:numCache>
                <c:formatCode>m/d/yyyy</c:formatCode>
                <c:ptCount val="10"/>
                <c:pt idx="0">
                  <c:v>44713</c:v>
                </c:pt>
                <c:pt idx="1">
                  <c:v>44719</c:v>
                </c:pt>
                <c:pt idx="2">
                  <c:v>44726</c:v>
                </c:pt>
                <c:pt idx="3">
                  <c:v>44741</c:v>
                </c:pt>
                <c:pt idx="4">
                  <c:v>44755</c:v>
                </c:pt>
                <c:pt idx="5">
                  <c:v>44761</c:v>
                </c:pt>
                <c:pt idx="6">
                  <c:v>44768</c:v>
                </c:pt>
                <c:pt idx="7">
                  <c:v>44777</c:v>
                </c:pt>
                <c:pt idx="8">
                  <c:v>44789</c:v>
                </c:pt>
                <c:pt idx="9">
                  <c:v>44804</c:v>
                </c:pt>
              </c:numCache>
            </c:numRef>
          </c:xVal>
          <c:yVal>
            <c:numRef>
              <c:f>('2022 LMP'!$E$2:$E$6,'2022 LMP'!$E$8:$E$11)</c:f>
              <c:numCache>
                <c:formatCode>General</c:formatCode>
                <c:ptCount val="9"/>
                <c:pt idx="0">
                  <c:v>12.4</c:v>
                </c:pt>
                <c:pt idx="1">
                  <c:v>1.73</c:v>
                </c:pt>
                <c:pt idx="2">
                  <c:v>4.84</c:v>
                </c:pt>
                <c:pt idx="3">
                  <c:v>3.49</c:v>
                </c:pt>
                <c:pt idx="4">
                  <c:v>6.13</c:v>
                </c:pt>
                <c:pt idx="5">
                  <c:v>4.8</c:v>
                </c:pt>
                <c:pt idx="6">
                  <c:v>7.22</c:v>
                </c:pt>
                <c:pt idx="7">
                  <c:v>1.38</c:v>
                </c:pt>
                <c:pt idx="8">
                  <c:v>5.99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A3E-4527-9F1E-B4DF2D25258E}"/>
            </c:ext>
          </c:extLst>
        </c:ser>
        <c:ser>
          <c:idx val="3"/>
          <c:order val="3"/>
          <c:tx>
            <c:strRef>
              <c:f>'2022 LMP'!$F$1</c:f>
              <c:strCache>
                <c:ptCount val="1"/>
                <c:pt idx="0">
                  <c:v>Surface Chlorophyll (ug/L)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'2022 LMP'!$A$2:$A$11</c:f>
              <c:numCache>
                <c:formatCode>m/d/yyyy</c:formatCode>
                <c:ptCount val="10"/>
                <c:pt idx="0">
                  <c:v>44713</c:v>
                </c:pt>
                <c:pt idx="1">
                  <c:v>44719</c:v>
                </c:pt>
                <c:pt idx="2">
                  <c:v>44726</c:v>
                </c:pt>
                <c:pt idx="3">
                  <c:v>44741</c:v>
                </c:pt>
                <c:pt idx="4">
                  <c:v>44755</c:v>
                </c:pt>
                <c:pt idx="5">
                  <c:v>44761</c:v>
                </c:pt>
                <c:pt idx="6">
                  <c:v>44768</c:v>
                </c:pt>
                <c:pt idx="7">
                  <c:v>44777</c:v>
                </c:pt>
                <c:pt idx="8">
                  <c:v>44789</c:v>
                </c:pt>
                <c:pt idx="9">
                  <c:v>44804</c:v>
                </c:pt>
              </c:numCache>
            </c:numRef>
          </c:xVal>
          <c:yVal>
            <c:numRef>
              <c:f>('2022 LMP'!$F$2:$F$9,'2022 LMP'!$F$11)</c:f>
              <c:numCache>
                <c:formatCode>General</c:formatCode>
                <c:ptCount val="9"/>
                <c:pt idx="0">
                  <c:v>0.92</c:v>
                </c:pt>
                <c:pt idx="1">
                  <c:v>0.81</c:v>
                </c:pt>
                <c:pt idx="2">
                  <c:v>1.34</c:v>
                </c:pt>
                <c:pt idx="3">
                  <c:v>1.01</c:v>
                </c:pt>
                <c:pt idx="4">
                  <c:v>1.74</c:v>
                </c:pt>
                <c:pt idx="5">
                  <c:v>1.81</c:v>
                </c:pt>
                <c:pt idx="6">
                  <c:v>1.5</c:v>
                </c:pt>
                <c:pt idx="7">
                  <c:v>1.35</c:v>
                </c:pt>
                <c:pt idx="8">
                  <c:v>1.34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A3E-4527-9F1E-B4DF2D252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8630479"/>
        <c:axId val="1818623407"/>
      </c:scatterChart>
      <c:valAx>
        <c:axId val="1818630479"/>
        <c:scaling>
          <c:orientation val="minMax"/>
          <c:max val="44805"/>
          <c:min val="4471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8623407"/>
        <c:crosses val="autoZero"/>
        <c:crossBetween val="midCat"/>
      </c:valAx>
      <c:valAx>
        <c:axId val="1818623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863047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2022 Valley Lake Lay Monitoring Secchi Transparency Results</a:t>
            </a:r>
            <a:r>
              <a:rPr lang="en-US" b="1" baseline="0"/>
              <a:t>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'2022 LMP'!$G$1</c:f>
              <c:strCache>
                <c:ptCount val="1"/>
                <c:pt idx="0">
                  <c:v>Secchi Transparency Without View Tube (m)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'2022 LMP'!$A$2:$A$11</c:f>
              <c:numCache>
                <c:formatCode>m/d/yyyy</c:formatCode>
                <c:ptCount val="10"/>
                <c:pt idx="0">
                  <c:v>44713</c:v>
                </c:pt>
                <c:pt idx="1">
                  <c:v>44719</c:v>
                </c:pt>
                <c:pt idx="2">
                  <c:v>44726</c:v>
                </c:pt>
                <c:pt idx="3">
                  <c:v>44741</c:v>
                </c:pt>
                <c:pt idx="4">
                  <c:v>44755</c:v>
                </c:pt>
                <c:pt idx="5">
                  <c:v>44761</c:v>
                </c:pt>
                <c:pt idx="6">
                  <c:v>44768</c:v>
                </c:pt>
                <c:pt idx="7">
                  <c:v>44777</c:v>
                </c:pt>
                <c:pt idx="8">
                  <c:v>44789</c:v>
                </c:pt>
                <c:pt idx="9">
                  <c:v>44804</c:v>
                </c:pt>
              </c:numCache>
            </c:numRef>
          </c:xVal>
          <c:yVal>
            <c:numRef>
              <c:f>'2022 LMP'!$G$2:$G$11</c:f>
              <c:numCache>
                <c:formatCode>General</c:formatCode>
                <c:ptCount val="10"/>
                <c:pt idx="1">
                  <c:v>9.3000000000000007</c:v>
                </c:pt>
                <c:pt idx="2">
                  <c:v>8.6999999999999993</c:v>
                </c:pt>
                <c:pt idx="3">
                  <c:v>8.9</c:v>
                </c:pt>
                <c:pt idx="4">
                  <c:v>5.8</c:v>
                </c:pt>
                <c:pt idx="5">
                  <c:v>5.8</c:v>
                </c:pt>
                <c:pt idx="6">
                  <c:v>5.3</c:v>
                </c:pt>
                <c:pt idx="7">
                  <c:v>7.1</c:v>
                </c:pt>
                <c:pt idx="8">
                  <c:v>7.3</c:v>
                </c:pt>
                <c:pt idx="9">
                  <c:v>7.2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96-4C3B-9D8E-F17F7F5682B2}"/>
            </c:ext>
          </c:extLst>
        </c:ser>
        <c:ser>
          <c:idx val="1"/>
          <c:order val="1"/>
          <c:tx>
            <c:strRef>
              <c:f>'2022 LMP'!$H$1</c:f>
              <c:strCache>
                <c:ptCount val="1"/>
                <c:pt idx="0">
                  <c:v>Secchi Transparency With View Tube (m)</c:v>
                </c:pt>
              </c:strCache>
            </c:strRef>
          </c:tx>
          <c:spPr>
            <a:ln w="19050" cap="rnd">
              <a:solidFill>
                <a:schemeClr val="tx1">
                  <a:lumMod val="95000"/>
                  <a:lumOff val="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>
                    <a:lumMod val="95000"/>
                    <a:lumOff val="5000"/>
                  </a:schemeClr>
                </a:solidFill>
              </a:ln>
              <a:effectLst/>
            </c:spPr>
          </c:marker>
          <c:xVal>
            <c:numRef>
              <c:f>'2022 LMP'!$A$2:$A$11</c:f>
              <c:numCache>
                <c:formatCode>m/d/yyyy</c:formatCode>
                <c:ptCount val="10"/>
                <c:pt idx="0">
                  <c:v>44713</c:v>
                </c:pt>
                <c:pt idx="1">
                  <c:v>44719</c:v>
                </c:pt>
                <c:pt idx="2">
                  <c:v>44726</c:v>
                </c:pt>
                <c:pt idx="3">
                  <c:v>44741</c:v>
                </c:pt>
                <c:pt idx="4">
                  <c:v>44755</c:v>
                </c:pt>
                <c:pt idx="5">
                  <c:v>44761</c:v>
                </c:pt>
                <c:pt idx="6">
                  <c:v>44768</c:v>
                </c:pt>
                <c:pt idx="7">
                  <c:v>44777</c:v>
                </c:pt>
                <c:pt idx="8">
                  <c:v>44789</c:v>
                </c:pt>
                <c:pt idx="9">
                  <c:v>44804</c:v>
                </c:pt>
              </c:numCache>
            </c:numRef>
          </c:xVal>
          <c:yVal>
            <c:numRef>
              <c:f>'2022 LMP'!$H$2:$H$11</c:f>
              <c:numCache>
                <c:formatCode>General</c:formatCode>
                <c:ptCount val="10"/>
                <c:pt idx="0">
                  <c:v>9</c:v>
                </c:pt>
                <c:pt idx="1">
                  <c:v>10.3</c:v>
                </c:pt>
                <c:pt idx="2">
                  <c:v>10.5</c:v>
                </c:pt>
                <c:pt idx="3">
                  <c:v>10</c:v>
                </c:pt>
                <c:pt idx="4">
                  <c:v>7.2</c:v>
                </c:pt>
                <c:pt idx="5">
                  <c:v>5.9</c:v>
                </c:pt>
                <c:pt idx="6">
                  <c:v>6.5</c:v>
                </c:pt>
                <c:pt idx="7">
                  <c:v>7.6</c:v>
                </c:pt>
                <c:pt idx="8">
                  <c:v>8.6</c:v>
                </c:pt>
                <c:pt idx="9">
                  <c:v>8.6999999999999993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96-4C3B-9D8E-F17F7F568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581599"/>
        <c:axId val="108582847"/>
      </c:scatterChart>
      <c:valAx>
        <c:axId val="108581599"/>
        <c:scaling>
          <c:orientation val="minMax"/>
          <c:max val="44805"/>
          <c:min val="4471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582847"/>
        <c:crosses val="max"/>
        <c:crossBetween val="midCat"/>
      </c:valAx>
      <c:valAx>
        <c:axId val="108582847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Depth (m)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58159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Valley Lake (Dog Pond) Station #1 Water Quality Vertical Profile 7/19/2022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'7-19-2022 Vertical Profile'!$B$1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'7-19-2022 Vertical Profile'!$B$2:$B$22</c:f>
              <c:numCache>
                <c:formatCode>General</c:formatCode>
                <c:ptCount val="21"/>
                <c:pt idx="0">
                  <c:v>24.08</c:v>
                </c:pt>
                <c:pt idx="1">
                  <c:v>23.93</c:v>
                </c:pt>
                <c:pt idx="2">
                  <c:v>23.8</c:v>
                </c:pt>
                <c:pt idx="3">
                  <c:v>23.73</c:v>
                </c:pt>
                <c:pt idx="4">
                  <c:v>22.92</c:v>
                </c:pt>
                <c:pt idx="5">
                  <c:v>18.149999999999999</c:v>
                </c:pt>
                <c:pt idx="6">
                  <c:v>13.5</c:v>
                </c:pt>
                <c:pt idx="7">
                  <c:v>11.14</c:v>
                </c:pt>
                <c:pt idx="8">
                  <c:v>9.4499999999999993</c:v>
                </c:pt>
                <c:pt idx="9">
                  <c:v>8.42</c:v>
                </c:pt>
                <c:pt idx="10">
                  <c:v>7.67</c:v>
                </c:pt>
                <c:pt idx="11">
                  <c:v>7.05</c:v>
                </c:pt>
                <c:pt idx="12">
                  <c:v>6.6</c:v>
                </c:pt>
                <c:pt idx="13">
                  <c:v>6.36</c:v>
                </c:pt>
                <c:pt idx="14">
                  <c:v>6.05</c:v>
                </c:pt>
                <c:pt idx="15">
                  <c:v>5.86</c:v>
                </c:pt>
                <c:pt idx="16">
                  <c:v>5.73</c:v>
                </c:pt>
                <c:pt idx="17">
                  <c:v>5.68</c:v>
                </c:pt>
                <c:pt idx="18">
                  <c:v>5.64</c:v>
                </c:pt>
                <c:pt idx="19">
                  <c:v>5.56</c:v>
                </c:pt>
                <c:pt idx="20">
                  <c:v>5.56</c:v>
                </c:pt>
              </c:numCache>
            </c:numRef>
          </c:xVal>
          <c:yVal>
            <c:numRef>
              <c:f>'7-19-2022 Vertical Profile'!$A$2:$A$22</c:f>
              <c:numCache>
                <c:formatCode>General</c:formatCode>
                <c:ptCount val="21"/>
                <c:pt idx="0">
                  <c:v>0.56999999999999995</c:v>
                </c:pt>
                <c:pt idx="1">
                  <c:v>0.91</c:v>
                </c:pt>
                <c:pt idx="2">
                  <c:v>1.92</c:v>
                </c:pt>
                <c:pt idx="3">
                  <c:v>2.94</c:v>
                </c:pt>
                <c:pt idx="4">
                  <c:v>3.72</c:v>
                </c:pt>
                <c:pt idx="5">
                  <c:v>5.12</c:v>
                </c:pt>
                <c:pt idx="6">
                  <c:v>6.07</c:v>
                </c:pt>
                <c:pt idx="7">
                  <c:v>7.03</c:v>
                </c:pt>
                <c:pt idx="8">
                  <c:v>8.01</c:v>
                </c:pt>
                <c:pt idx="9">
                  <c:v>8.9600000000000009</c:v>
                </c:pt>
                <c:pt idx="10">
                  <c:v>10.02</c:v>
                </c:pt>
                <c:pt idx="11">
                  <c:v>10.94</c:v>
                </c:pt>
                <c:pt idx="12">
                  <c:v>12.08</c:v>
                </c:pt>
                <c:pt idx="13">
                  <c:v>13</c:v>
                </c:pt>
                <c:pt idx="14">
                  <c:v>14.05</c:v>
                </c:pt>
                <c:pt idx="15">
                  <c:v>15.04</c:v>
                </c:pt>
                <c:pt idx="16">
                  <c:v>16</c:v>
                </c:pt>
                <c:pt idx="17">
                  <c:v>16.989999999999998</c:v>
                </c:pt>
                <c:pt idx="18">
                  <c:v>18.05</c:v>
                </c:pt>
                <c:pt idx="19">
                  <c:v>19</c:v>
                </c:pt>
                <c:pt idx="20">
                  <c:v>20.05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38-4E06-B46F-7B05DD5DC481}"/>
            </c:ext>
          </c:extLst>
        </c:ser>
        <c:ser>
          <c:idx val="1"/>
          <c:order val="1"/>
          <c:tx>
            <c:strRef>
              <c:f>'7-19-2022 Vertical Profile'!$C$1</c:f>
              <c:strCache>
                <c:ptCount val="1"/>
                <c:pt idx="0">
                  <c:v>Dissolved Oxygen (mg/L)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'7-19-2022 Vertical Profile'!$C$2:$C$22</c:f>
              <c:numCache>
                <c:formatCode>General</c:formatCode>
                <c:ptCount val="21"/>
                <c:pt idx="0">
                  <c:v>9.07</c:v>
                </c:pt>
                <c:pt idx="1">
                  <c:v>9.11</c:v>
                </c:pt>
                <c:pt idx="2">
                  <c:v>9.1999999999999993</c:v>
                </c:pt>
                <c:pt idx="3">
                  <c:v>9.25</c:v>
                </c:pt>
                <c:pt idx="4">
                  <c:v>9.99</c:v>
                </c:pt>
                <c:pt idx="5">
                  <c:v>13.73</c:v>
                </c:pt>
                <c:pt idx="6">
                  <c:v>13.57</c:v>
                </c:pt>
                <c:pt idx="7">
                  <c:v>10.81</c:v>
                </c:pt>
                <c:pt idx="8">
                  <c:v>9.1</c:v>
                </c:pt>
                <c:pt idx="9">
                  <c:v>6.41</c:v>
                </c:pt>
                <c:pt idx="10">
                  <c:v>0.66</c:v>
                </c:pt>
                <c:pt idx="11">
                  <c:v>0.15</c:v>
                </c:pt>
                <c:pt idx="12">
                  <c:v>0.2</c:v>
                </c:pt>
                <c:pt idx="13">
                  <c:v>0.04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</c:numCache>
            </c:numRef>
          </c:xVal>
          <c:yVal>
            <c:numRef>
              <c:f>'7-19-2022 Vertical Profile'!$A$2:$A$22</c:f>
              <c:numCache>
                <c:formatCode>General</c:formatCode>
                <c:ptCount val="21"/>
                <c:pt idx="0">
                  <c:v>0.56999999999999995</c:v>
                </c:pt>
                <c:pt idx="1">
                  <c:v>0.91</c:v>
                </c:pt>
                <c:pt idx="2">
                  <c:v>1.92</c:v>
                </c:pt>
                <c:pt idx="3">
                  <c:v>2.94</c:v>
                </c:pt>
                <c:pt idx="4">
                  <c:v>3.72</c:v>
                </c:pt>
                <c:pt idx="5">
                  <c:v>5.12</c:v>
                </c:pt>
                <c:pt idx="6">
                  <c:v>6.07</c:v>
                </c:pt>
                <c:pt idx="7">
                  <c:v>7.03</c:v>
                </c:pt>
                <c:pt idx="8">
                  <c:v>8.01</c:v>
                </c:pt>
                <c:pt idx="9">
                  <c:v>8.9600000000000009</c:v>
                </c:pt>
                <c:pt idx="10">
                  <c:v>10.02</c:v>
                </c:pt>
                <c:pt idx="11">
                  <c:v>10.94</c:v>
                </c:pt>
                <c:pt idx="12">
                  <c:v>12.08</c:v>
                </c:pt>
                <c:pt idx="13">
                  <c:v>13</c:v>
                </c:pt>
                <c:pt idx="14">
                  <c:v>14.05</c:v>
                </c:pt>
                <c:pt idx="15">
                  <c:v>15.04</c:v>
                </c:pt>
                <c:pt idx="16">
                  <c:v>16</c:v>
                </c:pt>
                <c:pt idx="17">
                  <c:v>16.989999999999998</c:v>
                </c:pt>
                <c:pt idx="18">
                  <c:v>18.05</c:v>
                </c:pt>
                <c:pt idx="19">
                  <c:v>19</c:v>
                </c:pt>
                <c:pt idx="20">
                  <c:v>20.05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038-4E06-B46F-7B05DD5DC481}"/>
            </c:ext>
          </c:extLst>
        </c:ser>
        <c:ser>
          <c:idx val="2"/>
          <c:order val="2"/>
          <c:tx>
            <c:strRef>
              <c:f>'7-19-2022 Vertical Profile'!$D$1</c:f>
              <c:strCache>
                <c:ptCount val="1"/>
                <c:pt idx="0">
                  <c:v>Secchi Depth (m)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Ref>
              <c:f>'7-19-2022 Vertical Profile'!$D$8</c:f>
              <c:numCache>
                <c:formatCode>General</c:formatCode>
                <c:ptCount val="1"/>
                <c:pt idx="0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038-4E06-B46F-7B05DD5DC481}"/>
            </c:ext>
          </c:extLst>
        </c:ser>
        <c:ser>
          <c:idx val="3"/>
          <c:order val="3"/>
          <c:tx>
            <c:strRef>
              <c:f>'7-19-2022 Vertical Profile'!$E$1</c:f>
              <c:strCache>
                <c:ptCount val="1"/>
                <c:pt idx="0">
                  <c:v>Chlorophyll-a (ug/l)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('7-19-2022 Vertical Profile'!$E$2,'7-19-2022 Vertical Profile'!$E$8,'7-19-2022 Vertical Profile'!$E$14)</c:f>
              <c:numCache>
                <c:formatCode>General</c:formatCode>
                <c:ptCount val="3"/>
                <c:pt idx="0">
                  <c:v>1.69</c:v>
                </c:pt>
                <c:pt idx="1">
                  <c:v>3.87</c:v>
                </c:pt>
                <c:pt idx="2">
                  <c:v>10.4</c:v>
                </c:pt>
              </c:numCache>
            </c:numRef>
          </c:xVal>
          <c:yVal>
            <c:numRef>
              <c:f>('7-19-2022 Vertical Profile'!$A$2,'7-19-2022 Vertical Profile'!$A$8,'7-19-2022 Vertical Profile'!$A$14)</c:f>
              <c:numCache>
                <c:formatCode>General</c:formatCode>
                <c:ptCount val="3"/>
                <c:pt idx="0">
                  <c:v>0.56999999999999995</c:v>
                </c:pt>
                <c:pt idx="1">
                  <c:v>6.07</c:v>
                </c:pt>
                <c:pt idx="2">
                  <c:v>12.08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038-4E06-B46F-7B05DD5DC481}"/>
            </c:ext>
          </c:extLst>
        </c:ser>
        <c:ser>
          <c:idx val="4"/>
          <c:order val="4"/>
          <c:tx>
            <c:strRef>
              <c:f>'7-19-2022 Vertical Profile'!$F$1</c:f>
              <c:strCache>
                <c:ptCount val="1"/>
                <c:pt idx="0">
                  <c:v>Total Phosphorus (ug/l)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('7-19-2022 Vertical Profile'!$F$2,'7-19-2022 Vertical Profile'!$F$8,'7-19-2022 Vertical Profile'!$F$14)</c:f>
              <c:numCache>
                <c:formatCode>General</c:formatCode>
                <c:ptCount val="3"/>
                <c:pt idx="0">
                  <c:v>7.6</c:v>
                </c:pt>
                <c:pt idx="1">
                  <c:v>12.6</c:v>
                </c:pt>
                <c:pt idx="2">
                  <c:v>47.8</c:v>
                </c:pt>
              </c:numCache>
            </c:numRef>
          </c:xVal>
          <c:yVal>
            <c:numRef>
              <c:f>('7-19-2022 Vertical Profile'!$A$2,'7-19-2022 Vertical Profile'!$A$8,'7-19-2022 Vertical Profile'!$A$14)</c:f>
              <c:numCache>
                <c:formatCode>General</c:formatCode>
                <c:ptCount val="3"/>
                <c:pt idx="0">
                  <c:v>0.56999999999999995</c:v>
                </c:pt>
                <c:pt idx="1">
                  <c:v>6.07</c:v>
                </c:pt>
                <c:pt idx="2">
                  <c:v>12.08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038-4E06-B46F-7B05DD5DC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5867616"/>
        <c:axId val="305858880"/>
      </c:scatterChart>
      <c:valAx>
        <c:axId val="305867616"/>
        <c:scaling>
          <c:orientation val="minMax"/>
          <c:max val="5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858880"/>
        <c:crosses val="autoZero"/>
        <c:crossBetween val="midCat"/>
        <c:majorUnit val="5"/>
      </c:valAx>
      <c:valAx>
        <c:axId val="305858880"/>
        <c:scaling>
          <c:orientation val="maxMin"/>
          <c:max val="2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</a:t>
                </a:r>
                <a:r>
                  <a:rPr lang="en-US" baseline="0"/>
                  <a:t> (m)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867616"/>
        <c:crosses val="autoZero"/>
        <c:crossBetween val="midCat"/>
        <c:majorUnit val="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13</xdr:row>
      <xdr:rowOff>85724</xdr:rowOff>
    </xdr:from>
    <xdr:to>
      <xdr:col>4</xdr:col>
      <xdr:colOff>196850</xdr:colOff>
      <xdr:row>30</xdr:row>
      <xdr:rowOff>50799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6A247CC-5E3D-CF35-5ED6-D4ADB3DC2A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13</xdr:row>
      <xdr:rowOff>114300</xdr:rowOff>
    </xdr:from>
    <xdr:to>
      <xdr:col>7</xdr:col>
      <xdr:colOff>990600</xdr:colOff>
      <xdr:row>29</xdr:row>
      <xdr:rowOff>175260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5834FC8-E558-AF1C-9E92-1B8ACB606B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22</xdr:row>
      <xdr:rowOff>76200</xdr:rowOff>
    </xdr:from>
    <xdr:to>
      <xdr:col>5</xdr:col>
      <xdr:colOff>1356360</xdr:colOff>
      <xdr:row>42</xdr:row>
      <xdr:rowOff>55880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472F867-D370-47B0-A250-E57FE36DEA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2D4E6-8B37-4DC7-9F55-CA12CB8E58C4}">
  <dimension ref="A1:H12"/>
  <sheetViews>
    <sheetView tabSelected="1" workbookViewId="0"/>
  </sheetViews>
  <sheetFormatPr defaultColWidth="21.88671875" defaultRowHeight="14.4" x14ac:dyDescent="0.3"/>
  <cols>
    <col min="1" max="1" width="13.21875" bestFit="1" customWidth="1"/>
    <col min="2" max="2" width="21" bestFit="1" customWidth="1"/>
    <col min="3" max="3" width="25.88671875" bestFit="1" customWidth="1"/>
    <col min="4" max="4" width="28.109375" bestFit="1" customWidth="1"/>
    <col min="5" max="5" width="22.44140625" bestFit="1" customWidth="1"/>
    <col min="6" max="6" width="23.44140625" bestFit="1" customWidth="1"/>
    <col min="7" max="7" width="38.88671875" bestFit="1" customWidth="1"/>
    <col min="8" max="8" width="35.88671875" bestFit="1" customWidth="1"/>
  </cols>
  <sheetData>
    <row r="1" spans="1:8" ht="22.5" customHeight="1" x14ac:dyDescent="0.3">
      <c r="A1" s="1" t="s">
        <v>1</v>
      </c>
      <c r="B1" s="2" t="s">
        <v>2</v>
      </c>
      <c r="C1" s="3" t="s">
        <v>7</v>
      </c>
      <c r="D1" s="3" t="s">
        <v>3</v>
      </c>
      <c r="E1" s="3" t="s">
        <v>8</v>
      </c>
      <c r="F1" s="3" t="s">
        <v>5</v>
      </c>
      <c r="G1" s="4" t="s">
        <v>4</v>
      </c>
      <c r="H1" s="4" t="s">
        <v>0</v>
      </c>
    </row>
    <row r="2" spans="1:8" x14ac:dyDescent="0.3">
      <c r="A2" s="5">
        <v>44713</v>
      </c>
      <c r="B2" s="6">
        <v>18</v>
      </c>
      <c r="C2" s="6">
        <v>34.799999999999997</v>
      </c>
      <c r="D2" s="6">
        <v>10.8</v>
      </c>
      <c r="E2" s="6">
        <v>12.4</v>
      </c>
      <c r="F2" s="6">
        <v>0.92</v>
      </c>
      <c r="H2">
        <v>9</v>
      </c>
    </row>
    <row r="3" spans="1:8" x14ac:dyDescent="0.3">
      <c r="A3" s="5">
        <v>44719</v>
      </c>
      <c r="B3" s="6">
        <v>18</v>
      </c>
      <c r="C3" s="6">
        <v>15</v>
      </c>
      <c r="D3" s="6">
        <v>8</v>
      </c>
      <c r="E3" s="6">
        <v>1.73</v>
      </c>
      <c r="F3" s="6">
        <v>0.81</v>
      </c>
      <c r="G3">
        <v>9.3000000000000007</v>
      </c>
      <c r="H3">
        <v>10.3</v>
      </c>
    </row>
    <row r="4" spans="1:8" x14ac:dyDescent="0.3">
      <c r="A4" s="5">
        <v>44726</v>
      </c>
      <c r="B4" s="6">
        <v>18</v>
      </c>
      <c r="C4" s="6">
        <v>18.8</v>
      </c>
      <c r="D4" s="6">
        <v>8.6999999999999993</v>
      </c>
      <c r="E4" s="6">
        <v>4.84</v>
      </c>
      <c r="F4" s="6">
        <v>1.34</v>
      </c>
      <c r="G4">
        <v>8.6999999999999993</v>
      </c>
      <c r="H4">
        <v>10.5</v>
      </c>
    </row>
    <row r="5" spans="1:8" x14ac:dyDescent="0.3">
      <c r="A5" s="5">
        <v>44741</v>
      </c>
      <c r="B5" s="6">
        <v>18</v>
      </c>
      <c r="C5" s="6">
        <v>18.600000000000001</v>
      </c>
      <c r="D5" s="6">
        <v>9.1999999999999993</v>
      </c>
      <c r="E5" s="6">
        <v>3.49</v>
      </c>
      <c r="F5" s="6">
        <v>1.01</v>
      </c>
      <c r="G5">
        <v>8.9</v>
      </c>
      <c r="H5">
        <v>10</v>
      </c>
    </row>
    <row r="6" spans="1:8" x14ac:dyDescent="0.3">
      <c r="A6" s="5">
        <v>44755</v>
      </c>
      <c r="B6" s="6">
        <v>15.5</v>
      </c>
      <c r="C6" s="6">
        <v>18.3</v>
      </c>
      <c r="D6" s="6">
        <v>7.8</v>
      </c>
      <c r="E6" s="6">
        <v>6.13</v>
      </c>
      <c r="F6" s="6">
        <v>1.74</v>
      </c>
      <c r="G6">
        <v>5.8</v>
      </c>
      <c r="H6">
        <v>7.2</v>
      </c>
    </row>
    <row r="7" spans="1:8" x14ac:dyDescent="0.3">
      <c r="A7" s="7">
        <v>44761</v>
      </c>
      <c r="D7" s="6">
        <v>10.3</v>
      </c>
      <c r="F7" s="6">
        <v>1.81</v>
      </c>
      <c r="G7">
        <v>5.8</v>
      </c>
      <c r="H7">
        <v>5.9</v>
      </c>
    </row>
    <row r="8" spans="1:8" x14ac:dyDescent="0.3">
      <c r="A8" s="5">
        <v>44768</v>
      </c>
      <c r="B8" s="6">
        <v>12</v>
      </c>
      <c r="C8" s="6">
        <v>23.4</v>
      </c>
      <c r="D8" s="6">
        <v>10.199999999999999</v>
      </c>
      <c r="E8" s="6">
        <v>4.8</v>
      </c>
      <c r="F8" s="6">
        <v>1.5</v>
      </c>
      <c r="G8">
        <v>5.3</v>
      </c>
      <c r="H8">
        <v>6.5</v>
      </c>
    </row>
    <row r="9" spans="1:8" x14ac:dyDescent="0.3">
      <c r="A9" s="5">
        <v>44777</v>
      </c>
      <c r="B9" s="6">
        <v>14.6</v>
      </c>
      <c r="C9" s="6">
        <v>21.2</v>
      </c>
      <c r="D9" s="6">
        <v>11.3</v>
      </c>
      <c r="E9" s="6">
        <v>7.22</v>
      </c>
      <c r="F9" s="6">
        <v>1.35</v>
      </c>
      <c r="G9">
        <v>7.1</v>
      </c>
      <c r="H9">
        <v>7.6</v>
      </c>
    </row>
    <row r="10" spans="1:8" x14ac:dyDescent="0.3">
      <c r="A10" s="5">
        <v>44789</v>
      </c>
      <c r="B10" s="6">
        <v>17.2</v>
      </c>
      <c r="C10" s="6">
        <v>25.7</v>
      </c>
      <c r="D10" s="6">
        <v>10</v>
      </c>
      <c r="E10" s="6">
        <v>1.38</v>
      </c>
      <c r="F10" s="6"/>
      <c r="G10">
        <v>7.3</v>
      </c>
      <c r="H10">
        <v>8.6</v>
      </c>
    </row>
    <row r="11" spans="1:8" x14ac:dyDescent="0.3">
      <c r="A11" s="5">
        <v>44804</v>
      </c>
      <c r="B11" s="6">
        <v>17.399999999999999</v>
      </c>
      <c r="C11" s="6">
        <v>16.8</v>
      </c>
      <c r="D11" s="6">
        <v>10.6</v>
      </c>
      <c r="E11" s="6">
        <v>5.99</v>
      </c>
      <c r="F11" s="6">
        <v>1.34</v>
      </c>
      <c r="G11">
        <v>7.2</v>
      </c>
      <c r="H11">
        <v>8.6999999999999993</v>
      </c>
    </row>
    <row r="12" spans="1:8" x14ac:dyDescent="0.3">
      <c r="A12" s="8" t="s">
        <v>6</v>
      </c>
      <c r="B12" s="9">
        <f>AVERAGE(B2:B6,B8:B11)</f>
        <v>16.522222222222222</v>
      </c>
      <c r="C12" s="10">
        <f>AVERAGE(C2:C6,C8:C11)</f>
        <v>21.399999999999995</v>
      </c>
      <c r="D12" s="8">
        <f>AVERAGE(D2:D11)</f>
        <v>9.69</v>
      </c>
      <c r="E12" s="9">
        <f>AVERAGE(E2:E6,E8:E11)</f>
        <v>5.3311111111111114</v>
      </c>
      <c r="F12" s="9">
        <f>AVERAGE(F2:F9,F11)</f>
        <v>1.3133333333333335</v>
      </c>
      <c r="G12" s="9">
        <f>AVERAGE(G3:G11)</f>
        <v>7.2666666666666657</v>
      </c>
      <c r="H12" s="8">
        <f>AVERAGE(H2:H11)</f>
        <v>8.43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DB3AF-61A5-4176-B360-8A08AB626572}">
  <dimension ref="A1:L22"/>
  <sheetViews>
    <sheetView workbookViewId="0"/>
  </sheetViews>
  <sheetFormatPr defaultRowHeight="14.4" x14ac:dyDescent="0.3"/>
  <cols>
    <col min="1" max="1" width="9" bestFit="1" customWidth="1"/>
    <col min="2" max="2" width="13.77734375" bestFit="1" customWidth="1"/>
    <col min="3" max="3" width="21" bestFit="1" customWidth="1"/>
    <col min="4" max="4" width="14.6640625" bestFit="1" customWidth="1"/>
    <col min="5" max="5" width="16.6640625" bestFit="1" customWidth="1"/>
    <col min="6" max="6" width="20" bestFit="1" customWidth="1"/>
    <col min="7" max="7" width="18.21875" bestFit="1" customWidth="1"/>
    <col min="9" max="9" width="15.109375" bestFit="1" customWidth="1"/>
    <col min="10" max="10" width="13.109375" bestFit="1" customWidth="1"/>
  </cols>
  <sheetData>
    <row r="1" spans="1:12" ht="14.4" customHeight="1" x14ac:dyDescent="0.3">
      <c r="A1" t="s">
        <v>9</v>
      </c>
      <c r="B1" t="s">
        <v>14</v>
      </c>
      <c r="C1" t="s">
        <v>10</v>
      </c>
      <c r="D1" t="s">
        <v>11</v>
      </c>
      <c r="E1" t="s">
        <v>13</v>
      </c>
      <c r="F1" t="s">
        <v>12</v>
      </c>
      <c r="G1" t="s">
        <v>21</v>
      </c>
      <c r="H1" t="s">
        <v>18</v>
      </c>
      <c r="I1" t="s">
        <v>20</v>
      </c>
      <c r="J1" t="s">
        <v>17</v>
      </c>
    </row>
    <row r="2" spans="1:12" x14ac:dyDescent="0.3">
      <c r="A2">
        <v>0.56999999999999995</v>
      </c>
      <c r="B2">
        <v>24.08</v>
      </c>
      <c r="C2">
        <v>9.07</v>
      </c>
      <c r="E2">
        <v>1.69</v>
      </c>
      <c r="F2">
        <v>7.6</v>
      </c>
      <c r="G2" s="11">
        <v>0.2</v>
      </c>
      <c r="H2" s="11" t="s">
        <v>19</v>
      </c>
      <c r="I2" s="11">
        <v>22.8</v>
      </c>
      <c r="J2" s="11" t="s">
        <v>16</v>
      </c>
      <c r="L2" t="s">
        <v>15</v>
      </c>
    </row>
    <row r="3" spans="1:12" x14ac:dyDescent="0.3">
      <c r="A3">
        <v>0.91</v>
      </c>
      <c r="B3">
        <v>23.93</v>
      </c>
      <c r="C3">
        <v>9.11</v>
      </c>
    </row>
    <row r="4" spans="1:12" x14ac:dyDescent="0.3">
      <c r="A4">
        <v>1.92</v>
      </c>
      <c r="B4">
        <v>23.8</v>
      </c>
      <c r="C4">
        <v>9.1999999999999993</v>
      </c>
    </row>
    <row r="5" spans="1:12" x14ac:dyDescent="0.3">
      <c r="A5">
        <v>2.94</v>
      </c>
      <c r="B5">
        <v>23.73</v>
      </c>
      <c r="C5">
        <v>9.25</v>
      </c>
    </row>
    <row r="6" spans="1:12" x14ac:dyDescent="0.3">
      <c r="A6">
        <v>3.72</v>
      </c>
      <c r="B6">
        <v>22.92</v>
      </c>
      <c r="C6">
        <v>9.99</v>
      </c>
    </row>
    <row r="7" spans="1:12" x14ac:dyDescent="0.3">
      <c r="A7">
        <v>5.12</v>
      </c>
      <c r="B7">
        <v>18.149999999999999</v>
      </c>
      <c r="C7">
        <v>13.73</v>
      </c>
    </row>
    <row r="8" spans="1:12" x14ac:dyDescent="0.3">
      <c r="A8">
        <v>6.07</v>
      </c>
      <c r="B8">
        <v>13.5</v>
      </c>
      <c r="C8">
        <v>13.57</v>
      </c>
      <c r="D8">
        <v>6</v>
      </c>
      <c r="E8">
        <v>3.87</v>
      </c>
      <c r="F8">
        <v>12.6</v>
      </c>
      <c r="G8" s="11">
        <v>0.25</v>
      </c>
      <c r="H8" s="11" t="s">
        <v>19</v>
      </c>
      <c r="I8" s="11">
        <v>39.1</v>
      </c>
      <c r="J8" s="11" t="s">
        <v>16</v>
      </c>
    </row>
    <row r="9" spans="1:12" x14ac:dyDescent="0.3">
      <c r="A9">
        <v>7.03</v>
      </c>
      <c r="B9">
        <v>11.14</v>
      </c>
      <c r="C9">
        <v>10.81</v>
      </c>
    </row>
    <row r="10" spans="1:12" x14ac:dyDescent="0.3">
      <c r="A10">
        <v>8.01</v>
      </c>
      <c r="B10">
        <v>9.4499999999999993</v>
      </c>
      <c r="C10">
        <v>9.1</v>
      </c>
    </row>
    <row r="11" spans="1:12" x14ac:dyDescent="0.3">
      <c r="A11">
        <v>8.9600000000000009</v>
      </c>
      <c r="B11">
        <v>8.42</v>
      </c>
      <c r="C11">
        <v>6.41</v>
      </c>
    </row>
    <row r="12" spans="1:12" x14ac:dyDescent="0.3">
      <c r="A12">
        <v>10.02</v>
      </c>
      <c r="B12">
        <v>7.67</v>
      </c>
      <c r="C12">
        <v>0.66</v>
      </c>
    </row>
    <row r="13" spans="1:12" x14ac:dyDescent="0.3">
      <c r="A13">
        <v>10.94</v>
      </c>
      <c r="B13">
        <v>7.05</v>
      </c>
      <c r="C13">
        <v>0.15</v>
      </c>
    </row>
    <row r="14" spans="1:12" x14ac:dyDescent="0.3">
      <c r="A14">
        <v>12.08</v>
      </c>
      <c r="B14">
        <v>6.6</v>
      </c>
      <c r="C14">
        <v>0.2</v>
      </c>
      <c r="E14">
        <v>10.4</v>
      </c>
      <c r="F14">
        <v>47.8</v>
      </c>
      <c r="G14" s="11">
        <v>0.34</v>
      </c>
      <c r="H14" s="11">
        <v>107</v>
      </c>
      <c r="I14" s="11">
        <v>578</v>
      </c>
      <c r="J14" s="11" t="s">
        <v>16</v>
      </c>
    </row>
    <row r="15" spans="1:12" x14ac:dyDescent="0.3">
      <c r="A15">
        <v>13</v>
      </c>
      <c r="B15">
        <v>6.36</v>
      </c>
      <c r="C15">
        <v>0.04</v>
      </c>
    </row>
    <row r="16" spans="1:12" x14ac:dyDescent="0.3">
      <c r="A16">
        <v>14.05</v>
      </c>
      <c r="B16">
        <v>6.05</v>
      </c>
      <c r="C16">
        <v>0.03</v>
      </c>
    </row>
    <row r="17" spans="1:3" x14ac:dyDescent="0.3">
      <c r="A17">
        <v>15.04</v>
      </c>
      <c r="B17">
        <v>5.86</v>
      </c>
      <c r="C17">
        <v>0.03</v>
      </c>
    </row>
    <row r="18" spans="1:3" x14ac:dyDescent="0.3">
      <c r="A18">
        <v>16</v>
      </c>
      <c r="B18">
        <v>5.73</v>
      </c>
      <c r="C18">
        <v>0.03</v>
      </c>
    </row>
    <row r="19" spans="1:3" x14ac:dyDescent="0.3">
      <c r="A19">
        <v>16.989999999999998</v>
      </c>
      <c r="B19">
        <v>5.68</v>
      </c>
      <c r="C19">
        <v>0.03</v>
      </c>
    </row>
    <row r="20" spans="1:3" x14ac:dyDescent="0.3">
      <c r="A20">
        <v>18.05</v>
      </c>
      <c r="B20">
        <v>5.64</v>
      </c>
      <c r="C20">
        <v>0.03</v>
      </c>
    </row>
    <row r="21" spans="1:3" x14ac:dyDescent="0.3">
      <c r="A21">
        <v>19</v>
      </c>
      <c r="B21">
        <v>5.56</v>
      </c>
      <c r="C21">
        <v>0.03</v>
      </c>
    </row>
    <row r="22" spans="1:3" x14ac:dyDescent="0.3">
      <c r="A22">
        <v>20.05</v>
      </c>
      <c r="B22">
        <v>5.56</v>
      </c>
      <c r="C22">
        <v>0.03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 LMP</vt:lpstr>
      <vt:lpstr>7-19-2022 Vertical Profile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Zwack, Carmen</dc:creator>
  <cp:lastModifiedBy>Mitchell, Mark</cp:lastModifiedBy>
  <dcterms:created xsi:type="dcterms:W3CDTF">2022-11-22T19:23:01Z</dcterms:created>
  <dcterms:modified xsi:type="dcterms:W3CDTF">2023-03-07T21:01:24Z</dcterms:modified>
</cp:coreProperties>
</file>