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WSMD_Lakes\LMP\2022\Data &amp; Analysis\Analyses &amp; Presentations\Preliminary Data Analyses\"/>
    </mc:Choice>
  </mc:AlternateContent>
  <xr:revisionPtr revIDLastSave="0" documentId="13_ncr:1_{F51D6A9E-45F2-47E5-86D3-C1A4AC0EF865}" xr6:coauthVersionLast="47" xr6:coauthVersionMax="47" xr10:uidLastSave="{00000000-0000-0000-0000-000000000000}"/>
  <bookViews>
    <workbookView xWindow="-108" yWindow="-108" windowWidth="23256" windowHeight="12576" xr2:uid="{DC9BAD45-7C74-4B50-B60F-4E886E056984}"/>
  </bookViews>
  <sheets>
    <sheet name="2022 LMP" sheetId="1" r:id="rId1"/>
    <sheet name="2022 Profil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D11" i="1"/>
  <c r="E11" i="1"/>
  <c r="F11" i="1"/>
  <c r="G11" i="1"/>
  <c r="H11" i="1"/>
</calcChain>
</file>

<file path=xl/sharedStrings.xml><?xml version="1.0" encoding="utf-8"?>
<sst xmlns="http://schemas.openxmlformats.org/spreadsheetml/2006/main" count="23" uniqueCount="22">
  <si>
    <t>Sampling Date</t>
  </si>
  <si>
    <t>Hose Sample Depth (m)</t>
  </si>
  <si>
    <t>Surface Total Phosphorus (ug/l)</t>
  </si>
  <si>
    <t>Secchi Transparency Without View Tube (m)</t>
  </si>
  <si>
    <t>Secchi Transparency With View Tube (m)</t>
  </si>
  <si>
    <t>Hose Total Phosphorus (ug/l)</t>
  </si>
  <si>
    <t>Hose Chlorophyll-a (ug/l)</t>
  </si>
  <si>
    <t>Mean</t>
  </si>
  <si>
    <t>Surface Chlorophyll-a (ug/L)</t>
  </si>
  <si>
    <t>&lt;0.5</t>
  </si>
  <si>
    <t>Date</t>
  </si>
  <si>
    <t>Depth (m)</t>
  </si>
  <si>
    <t>Secchi Depth (m)</t>
  </si>
  <si>
    <t>Dissolved Oxygen (ug/l)</t>
  </si>
  <si>
    <t>Chlorophyll-a (ug/l)</t>
  </si>
  <si>
    <t>Total Phosphorus (ug/l)</t>
  </si>
  <si>
    <t>Dissolved Phosphorus (ug/l)</t>
  </si>
  <si>
    <t>Total Nitrogen (mg/l)</t>
  </si>
  <si>
    <t>Manganese (ug/l)</t>
  </si>
  <si>
    <t>Iron (ug/l)</t>
  </si>
  <si>
    <t>Temperature, C</t>
  </si>
  <si>
    <t>&lt;50.0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</si>
</sst>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theme="1"/>
      <name val="Calibri"/>
      <family val="2"/>
    </font>
    <font>
      <sz val="8"/>
      <color indexed="8"/>
      <name val="Calibri"/>
      <family val="2"/>
    </font>
    <font>
      <b/>
      <sz val="9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4" fontId="2" fillId="0" borderId="0" xfId="0" applyNumberFormat="1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top"/>
    </xf>
    <xf numFmtId="0" fontId="7" fillId="0" borderId="0" xfId="0" applyFont="1" applyAlignment="1">
      <alignment wrapText="1"/>
    </xf>
    <xf numFmtId="0" fontId="7" fillId="0" borderId="0" xfId="0" applyFont="1"/>
    <xf numFmtId="14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00"/>
      <color rgb="FF990033"/>
      <color rgb="FFFF863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2022 Curtis</a:t>
            </a:r>
            <a:r>
              <a:rPr lang="en-US" baseline="0"/>
              <a:t> Pond Lay Monitoring Total Phosphorus and Chlorophyll-a Results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'2022 LMP'!$C$1</c:f>
              <c:strCache>
                <c:ptCount val="1"/>
                <c:pt idx="0">
                  <c:v>Hose Total Phosphorus (ug/l)</c:v>
                </c:pt>
              </c:strCache>
            </c:strRef>
          </c:tx>
          <c:spPr>
            <a:ln w="19050" cap="rnd">
              <a:solidFill>
                <a:srgbClr val="FF6600"/>
              </a:solidFill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rgbClr val="FF6600"/>
                </a:solidFill>
              </a:ln>
              <a:effectLst/>
            </c:spPr>
          </c:marker>
          <c:xVal>
            <c:numRef>
              <c:f>'2022 LMP'!$A$2:$A$10</c:f>
              <c:numCache>
                <c:formatCode>m/d/yyyy</c:formatCode>
                <c:ptCount val="9"/>
                <c:pt idx="0">
                  <c:v>44719</c:v>
                </c:pt>
                <c:pt idx="1">
                  <c:v>44729</c:v>
                </c:pt>
                <c:pt idx="2">
                  <c:v>44735</c:v>
                </c:pt>
                <c:pt idx="3">
                  <c:v>44744</c:v>
                </c:pt>
                <c:pt idx="4">
                  <c:v>44757</c:v>
                </c:pt>
                <c:pt idx="5">
                  <c:v>44763</c:v>
                </c:pt>
                <c:pt idx="6">
                  <c:v>44779</c:v>
                </c:pt>
                <c:pt idx="7">
                  <c:v>44787</c:v>
                </c:pt>
                <c:pt idx="8">
                  <c:v>44803</c:v>
                </c:pt>
              </c:numCache>
            </c:numRef>
          </c:xVal>
          <c:yVal>
            <c:numRef>
              <c:f>'2022 LMP'!$C$2:$C$10</c:f>
              <c:numCache>
                <c:formatCode>General</c:formatCode>
                <c:ptCount val="9"/>
                <c:pt idx="0">
                  <c:v>24.7</c:v>
                </c:pt>
                <c:pt idx="1">
                  <c:v>21.4</c:v>
                </c:pt>
                <c:pt idx="2">
                  <c:v>17</c:v>
                </c:pt>
                <c:pt idx="3">
                  <c:v>16.5</c:v>
                </c:pt>
                <c:pt idx="4">
                  <c:v>14.6</c:v>
                </c:pt>
                <c:pt idx="5">
                  <c:v>17.600000000000001</c:v>
                </c:pt>
                <c:pt idx="6">
                  <c:v>16.2</c:v>
                </c:pt>
                <c:pt idx="7">
                  <c:v>33.4</c:v>
                </c:pt>
                <c:pt idx="8">
                  <c:v>22.1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1B-4BE8-84FA-3B4BAEB4A493}"/>
            </c:ext>
          </c:extLst>
        </c:ser>
        <c:ser>
          <c:idx val="1"/>
          <c:order val="1"/>
          <c:tx>
            <c:strRef>
              <c:f>'2022 LMP'!$D$1</c:f>
              <c:strCache>
                <c:ptCount val="1"/>
                <c:pt idx="0">
                  <c:v>Surface Total Phosphorus (ug/l)</c:v>
                </c:pt>
              </c:strCache>
            </c:strRef>
          </c:tx>
          <c:spPr>
            <a:ln w="19050" cap="rnd">
              <a:solidFill>
                <a:srgbClr val="FF660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FF6600"/>
              </a:solidFill>
              <a:ln w="9525">
                <a:solidFill>
                  <a:srgbClr val="FF6600"/>
                </a:solidFill>
              </a:ln>
              <a:effectLst/>
            </c:spPr>
          </c:marker>
          <c:xVal>
            <c:numRef>
              <c:f>'2022 LMP'!$A$2:$A$10</c:f>
              <c:numCache>
                <c:formatCode>m/d/yyyy</c:formatCode>
                <c:ptCount val="9"/>
                <c:pt idx="0">
                  <c:v>44719</c:v>
                </c:pt>
                <c:pt idx="1">
                  <c:v>44729</c:v>
                </c:pt>
                <c:pt idx="2">
                  <c:v>44735</c:v>
                </c:pt>
                <c:pt idx="3">
                  <c:v>44744</c:v>
                </c:pt>
                <c:pt idx="4">
                  <c:v>44757</c:v>
                </c:pt>
                <c:pt idx="5">
                  <c:v>44763</c:v>
                </c:pt>
                <c:pt idx="6">
                  <c:v>44779</c:v>
                </c:pt>
                <c:pt idx="7">
                  <c:v>44787</c:v>
                </c:pt>
                <c:pt idx="8">
                  <c:v>44803</c:v>
                </c:pt>
              </c:numCache>
            </c:numRef>
          </c:xVal>
          <c:yVal>
            <c:numRef>
              <c:f>'2022 LMP'!$D$2:$D$10</c:f>
              <c:numCache>
                <c:formatCode>General</c:formatCode>
                <c:ptCount val="9"/>
                <c:pt idx="1">
                  <c:v>14.5</c:v>
                </c:pt>
                <c:pt idx="2">
                  <c:v>16.5</c:v>
                </c:pt>
                <c:pt idx="3">
                  <c:v>13.8</c:v>
                </c:pt>
                <c:pt idx="4">
                  <c:v>13.4</c:v>
                </c:pt>
                <c:pt idx="5">
                  <c:v>17.7</c:v>
                </c:pt>
                <c:pt idx="6">
                  <c:v>17</c:v>
                </c:pt>
                <c:pt idx="7">
                  <c:v>14.9</c:v>
                </c:pt>
                <c:pt idx="8">
                  <c:v>17.899999999999999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A1B-4BE8-84FA-3B4BAEB4A493}"/>
            </c:ext>
          </c:extLst>
        </c:ser>
        <c:ser>
          <c:idx val="2"/>
          <c:order val="2"/>
          <c:tx>
            <c:strRef>
              <c:f>'2022 LMP'!$E$1</c:f>
              <c:strCache>
                <c:ptCount val="1"/>
                <c:pt idx="0">
                  <c:v>Hose Chlorophyll-a (ug/l)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noFill/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'2022 LMP'!$A$2:$A$10</c:f>
              <c:numCache>
                <c:formatCode>m/d/yyyy</c:formatCode>
                <c:ptCount val="9"/>
                <c:pt idx="0">
                  <c:v>44719</c:v>
                </c:pt>
                <c:pt idx="1">
                  <c:v>44729</c:v>
                </c:pt>
                <c:pt idx="2">
                  <c:v>44735</c:v>
                </c:pt>
                <c:pt idx="3">
                  <c:v>44744</c:v>
                </c:pt>
                <c:pt idx="4">
                  <c:v>44757</c:v>
                </c:pt>
                <c:pt idx="5">
                  <c:v>44763</c:v>
                </c:pt>
                <c:pt idx="6">
                  <c:v>44779</c:v>
                </c:pt>
                <c:pt idx="7">
                  <c:v>44787</c:v>
                </c:pt>
                <c:pt idx="8">
                  <c:v>44803</c:v>
                </c:pt>
              </c:numCache>
            </c:numRef>
          </c:xVal>
          <c:yVal>
            <c:numRef>
              <c:f>'2022 LMP'!$E$2:$E$10</c:f>
              <c:numCache>
                <c:formatCode>General</c:formatCode>
                <c:ptCount val="9"/>
                <c:pt idx="0">
                  <c:v>5.68</c:v>
                </c:pt>
                <c:pt idx="1">
                  <c:v>5.69</c:v>
                </c:pt>
                <c:pt idx="2">
                  <c:v>7.18</c:v>
                </c:pt>
                <c:pt idx="3">
                  <c:v>7.46</c:v>
                </c:pt>
                <c:pt idx="4">
                  <c:v>4.9400000000000004</c:v>
                </c:pt>
                <c:pt idx="5">
                  <c:v>6.58</c:v>
                </c:pt>
                <c:pt idx="6">
                  <c:v>4.05</c:v>
                </c:pt>
                <c:pt idx="7">
                  <c:v>2.71</c:v>
                </c:pt>
                <c:pt idx="8">
                  <c:v>3.57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A1B-4BE8-84FA-3B4BAEB4A493}"/>
            </c:ext>
          </c:extLst>
        </c:ser>
        <c:ser>
          <c:idx val="3"/>
          <c:order val="3"/>
          <c:tx>
            <c:strRef>
              <c:f>'2022 LMP'!$F$1</c:f>
              <c:strCache>
                <c:ptCount val="1"/>
                <c:pt idx="0">
                  <c:v>Surface Chlorophyll-a (ug/L)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x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'2022 LMP'!$A$2:$A$10</c:f>
              <c:numCache>
                <c:formatCode>m/d/yyyy</c:formatCode>
                <c:ptCount val="9"/>
                <c:pt idx="0">
                  <c:v>44719</c:v>
                </c:pt>
                <c:pt idx="1">
                  <c:v>44729</c:v>
                </c:pt>
                <c:pt idx="2">
                  <c:v>44735</c:v>
                </c:pt>
                <c:pt idx="3">
                  <c:v>44744</c:v>
                </c:pt>
                <c:pt idx="4">
                  <c:v>44757</c:v>
                </c:pt>
                <c:pt idx="5">
                  <c:v>44763</c:v>
                </c:pt>
                <c:pt idx="6">
                  <c:v>44779</c:v>
                </c:pt>
                <c:pt idx="7">
                  <c:v>44787</c:v>
                </c:pt>
                <c:pt idx="8">
                  <c:v>44803</c:v>
                </c:pt>
              </c:numCache>
            </c:numRef>
          </c:xVal>
          <c:yVal>
            <c:numRef>
              <c:f>'2022 LMP'!$F$2:$F$10</c:f>
              <c:numCache>
                <c:formatCode>General</c:formatCode>
                <c:ptCount val="9"/>
                <c:pt idx="0">
                  <c:v>6.37</c:v>
                </c:pt>
                <c:pt idx="1">
                  <c:v>5</c:v>
                </c:pt>
                <c:pt idx="2">
                  <c:v>6.62</c:v>
                </c:pt>
                <c:pt idx="3">
                  <c:v>3.04</c:v>
                </c:pt>
                <c:pt idx="4">
                  <c:v>4.24</c:v>
                </c:pt>
                <c:pt idx="5">
                  <c:v>4.2300000000000004</c:v>
                </c:pt>
                <c:pt idx="6">
                  <c:v>3.94</c:v>
                </c:pt>
                <c:pt idx="7">
                  <c:v>0</c:v>
                </c:pt>
                <c:pt idx="8">
                  <c:v>3.72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A1B-4BE8-84FA-3B4BAEB4A4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5261520"/>
        <c:axId val="1275261936"/>
      </c:scatterChart>
      <c:valAx>
        <c:axId val="1275261520"/>
        <c:scaling>
          <c:orientation val="minMax"/>
          <c:max val="44805"/>
          <c:min val="44717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5261936"/>
        <c:crosses val="autoZero"/>
        <c:crossBetween val="midCat"/>
      </c:valAx>
      <c:valAx>
        <c:axId val="127526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0" i="0" baseline="0">
                    <a:effectLst/>
                  </a:rPr>
                  <a:t>Depth (m</a:t>
                </a:r>
                <a:r>
                  <a:rPr lang="en-US" sz="1800" b="0" i="0" baseline="0">
                    <a:effectLst/>
                  </a:rPr>
                  <a:t>)</a:t>
                </a:r>
                <a:endParaRPr lang="en-US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52615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2022 Curtis</a:t>
            </a:r>
            <a:r>
              <a:rPr lang="en-US" baseline="0"/>
              <a:t> Pond Lay Monitoring Secchi Transparency Results</a:t>
            </a:r>
            <a:endParaRPr lang="en-US"/>
          </a:p>
        </c:rich>
      </c:tx>
      <c:layout>
        <c:manualLayout>
          <c:xMode val="edge"/>
          <c:yMode val="edge"/>
          <c:x val="0.18924851261062248"/>
          <c:y val="2.87769784172661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'2022 LMP'!$G$1</c:f>
              <c:strCache>
                <c:ptCount val="1"/>
                <c:pt idx="0">
                  <c:v>Secchi Transparency Without View Tube (m)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'2022 LMP'!$A$2:$A$10</c:f>
              <c:numCache>
                <c:formatCode>m/d/yyyy</c:formatCode>
                <c:ptCount val="9"/>
                <c:pt idx="0">
                  <c:v>44719</c:v>
                </c:pt>
                <c:pt idx="1">
                  <c:v>44729</c:v>
                </c:pt>
                <c:pt idx="2">
                  <c:v>44735</c:v>
                </c:pt>
                <c:pt idx="3">
                  <c:v>44744</c:v>
                </c:pt>
                <c:pt idx="4">
                  <c:v>44757</c:v>
                </c:pt>
                <c:pt idx="5">
                  <c:v>44763</c:v>
                </c:pt>
                <c:pt idx="6">
                  <c:v>44779</c:v>
                </c:pt>
                <c:pt idx="7">
                  <c:v>44787</c:v>
                </c:pt>
                <c:pt idx="8">
                  <c:v>44803</c:v>
                </c:pt>
              </c:numCache>
            </c:numRef>
          </c:xVal>
          <c:yVal>
            <c:numRef>
              <c:f>'2022 LMP'!$G$2:$G$10</c:f>
              <c:numCache>
                <c:formatCode>General</c:formatCode>
                <c:ptCount val="9"/>
                <c:pt idx="0">
                  <c:v>3.3</c:v>
                </c:pt>
                <c:pt idx="1">
                  <c:v>3.4</c:v>
                </c:pt>
                <c:pt idx="2">
                  <c:v>3.6</c:v>
                </c:pt>
                <c:pt idx="3">
                  <c:v>3.4</c:v>
                </c:pt>
                <c:pt idx="4">
                  <c:v>3.5</c:v>
                </c:pt>
                <c:pt idx="5">
                  <c:v>3.2</c:v>
                </c:pt>
                <c:pt idx="6">
                  <c:v>3.3</c:v>
                </c:pt>
                <c:pt idx="7">
                  <c:v>4.4000000000000004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86-4253-9291-FC31A2249BBE}"/>
            </c:ext>
          </c:extLst>
        </c:ser>
        <c:ser>
          <c:idx val="1"/>
          <c:order val="1"/>
          <c:tx>
            <c:strRef>
              <c:f>'2022 LMP'!$H$1</c:f>
              <c:strCache>
                <c:ptCount val="1"/>
                <c:pt idx="0">
                  <c:v>Secchi Transparency With View Tube (m)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'2022 LMP'!$A$2:$A$10</c:f>
              <c:numCache>
                <c:formatCode>m/d/yyyy</c:formatCode>
                <c:ptCount val="9"/>
                <c:pt idx="0">
                  <c:v>44719</c:v>
                </c:pt>
                <c:pt idx="1">
                  <c:v>44729</c:v>
                </c:pt>
                <c:pt idx="2">
                  <c:v>44735</c:v>
                </c:pt>
                <c:pt idx="3">
                  <c:v>44744</c:v>
                </c:pt>
                <c:pt idx="4">
                  <c:v>44757</c:v>
                </c:pt>
                <c:pt idx="5">
                  <c:v>44763</c:v>
                </c:pt>
                <c:pt idx="6">
                  <c:v>44779</c:v>
                </c:pt>
                <c:pt idx="7">
                  <c:v>44787</c:v>
                </c:pt>
                <c:pt idx="8">
                  <c:v>44803</c:v>
                </c:pt>
              </c:numCache>
            </c:numRef>
          </c:xVal>
          <c:yVal>
            <c:numRef>
              <c:f>'2022 LMP'!$H$2:$H$10</c:f>
              <c:numCache>
                <c:formatCode>General</c:formatCode>
                <c:ptCount val="9"/>
                <c:pt idx="0">
                  <c:v>3.6</c:v>
                </c:pt>
                <c:pt idx="1">
                  <c:v>4.8</c:v>
                </c:pt>
                <c:pt idx="2">
                  <c:v>4.0999999999999996</c:v>
                </c:pt>
                <c:pt idx="3">
                  <c:v>3.8</c:v>
                </c:pt>
                <c:pt idx="4">
                  <c:v>4</c:v>
                </c:pt>
                <c:pt idx="5">
                  <c:v>4.4000000000000004</c:v>
                </c:pt>
                <c:pt idx="6">
                  <c:v>4.3</c:v>
                </c:pt>
                <c:pt idx="7">
                  <c:v>5.8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986-4253-9291-FC31A2249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4467696"/>
        <c:axId val="1264463536"/>
      </c:scatterChart>
      <c:valAx>
        <c:axId val="1264467696"/>
        <c:scaling>
          <c:orientation val="minMax"/>
          <c:max val="44788"/>
          <c:min val="44718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4463536"/>
        <c:crosses val="autoZero"/>
        <c:crossBetween val="midCat"/>
      </c:valAx>
      <c:valAx>
        <c:axId val="126446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0" i="0" baseline="0">
                    <a:effectLst/>
                  </a:rPr>
                  <a:t>Depth (m)</a:t>
                </a:r>
                <a:endParaRPr lang="en-US" sz="11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4467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Curtis Pond</a:t>
            </a:r>
            <a:r>
              <a:rPr lang="en-US" baseline="0"/>
              <a:t> Water Quality Vertical Profile 7/15/2022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'2022 Profile'!$C$1</c:f>
              <c:strCache>
                <c:ptCount val="1"/>
                <c:pt idx="0">
                  <c:v>Secchi Depth (m)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Lit>
              <c:formatCode>General</c:formatCode>
              <c:ptCount val="1"/>
              <c:pt idx="0">
                <c:v>0</c:v>
              </c:pt>
            </c:numLit>
          </c:xVal>
          <c:yVal>
            <c:numRef>
              <c:f>'2022 Profile'!$C$3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02-46A6-98A2-7B3BFB6D325F}"/>
            </c:ext>
          </c:extLst>
        </c:ser>
        <c:ser>
          <c:idx val="1"/>
          <c:order val="1"/>
          <c:tx>
            <c:strRef>
              <c:f>'2022 Profile'!$F$1</c:f>
              <c:strCache>
                <c:ptCount val="1"/>
                <c:pt idx="0">
                  <c:v>Chlorophyll-a (ug/l)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x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'2022 Profile'!$F$2:$F$4</c:f>
              <c:numCache>
                <c:formatCode>General</c:formatCode>
                <c:ptCount val="3"/>
                <c:pt idx="0">
                  <c:v>3.21</c:v>
                </c:pt>
                <c:pt idx="1">
                  <c:v>3.51</c:v>
                </c:pt>
                <c:pt idx="2">
                  <c:v>11.1</c:v>
                </c:pt>
              </c:numCache>
            </c:numRef>
          </c:xVal>
          <c:yVal>
            <c:numRef>
              <c:f>'2022 Profile'!$B$2:$B$4</c:f>
              <c:numCache>
                <c:formatCode>General</c:formatCode>
                <c:ptCount val="3"/>
                <c:pt idx="0">
                  <c:v>0.5</c:v>
                </c:pt>
                <c:pt idx="1">
                  <c:v>4</c:v>
                </c:pt>
                <c:pt idx="2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802-46A6-98A2-7B3BFB6D325F}"/>
            </c:ext>
          </c:extLst>
        </c:ser>
        <c:ser>
          <c:idx val="2"/>
          <c:order val="2"/>
          <c:tx>
            <c:strRef>
              <c:f>'2022 Profile'!$G$1</c:f>
              <c:strCache>
                <c:ptCount val="1"/>
                <c:pt idx="0">
                  <c:v>Total Phosphorus (ug/l)</c:v>
                </c:pt>
              </c:strCache>
            </c:strRef>
          </c:tx>
          <c:spPr>
            <a:ln w="19050" cap="rnd">
              <a:solidFill>
                <a:srgbClr val="FF863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FF8633"/>
              </a:solidFill>
              <a:ln w="9525">
                <a:solidFill>
                  <a:srgbClr val="FF8633"/>
                </a:solidFill>
              </a:ln>
              <a:effectLst/>
            </c:spPr>
          </c:marker>
          <c:xVal>
            <c:numRef>
              <c:f>'2022 Profile'!$G$2:$G$4</c:f>
              <c:numCache>
                <c:formatCode>General</c:formatCode>
                <c:ptCount val="3"/>
                <c:pt idx="0">
                  <c:v>13.3</c:v>
                </c:pt>
                <c:pt idx="1">
                  <c:v>13.3</c:v>
                </c:pt>
                <c:pt idx="2">
                  <c:v>18.100000000000001</c:v>
                </c:pt>
              </c:numCache>
            </c:numRef>
          </c:xVal>
          <c:yVal>
            <c:numRef>
              <c:f>'2022 Profile'!$B$2:$B$4</c:f>
              <c:numCache>
                <c:formatCode>General</c:formatCode>
                <c:ptCount val="3"/>
                <c:pt idx="0">
                  <c:v>0.5</c:v>
                </c:pt>
                <c:pt idx="1">
                  <c:v>4</c:v>
                </c:pt>
                <c:pt idx="2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802-46A6-98A2-7B3BFB6D325F}"/>
            </c:ext>
          </c:extLst>
        </c:ser>
        <c:ser>
          <c:idx val="3"/>
          <c:order val="3"/>
          <c:tx>
            <c:strRef>
              <c:f>'2022 Profile'!$H$1</c:f>
              <c:strCache>
                <c:ptCount val="1"/>
                <c:pt idx="0">
                  <c:v>Dissolved Phosphorus (ug/l)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triangle"/>
            <c:size val="5"/>
            <c:spPr>
              <a:noFill/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'2022 Profile'!$H$2:$H$4</c:f>
              <c:numCache>
                <c:formatCode>General</c:formatCode>
                <c:ptCount val="3"/>
                <c:pt idx="0">
                  <c:v>7.3</c:v>
                </c:pt>
                <c:pt idx="1">
                  <c:v>8.9</c:v>
                </c:pt>
                <c:pt idx="2">
                  <c:v>7.3</c:v>
                </c:pt>
              </c:numCache>
            </c:numRef>
          </c:xVal>
          <c:yVal>
            <c:numRef>
              <c:f>'2022 Profile'!$B$2:$B$4</c:f>
              <c:numCache>
                <c:formatCode>General</c:formatCode>
                <c:ptCount val="3"/>
                <c:pt idx="0">
                  <c:v>0.5</c:v>
                </c:pt>
                <c:pt idx="1">
                  <c:v>4</c:v>
                </c:pt>
                <c:pt idx="2">
                  <c:v>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802-46A6-98A2-7B3BFB6D3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827007"/>
        <c:axId val="471826175"/>
      </c:scatterChart>
      <c:valAx>
        <c:axId val="471827007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826175"/>
        <c:crosses val="autoZero"/>
        <c:crossBetween val="midCat"/>
      </c:valAx>
      <c:valAx>
        <c:axId val="471826175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Depth</a:t>
                </a:r>
                <a:r>
                  <a:rPr lang="en-US" baseline="0"/>
                  <a:t>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182700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55033</xdr:colOff>
      <xdr:row>12</xdr:row>
      <xdr:rowOff>0</xdr:rowOff>
    </xdr:from>
    <xdr:to>
      <xdr:col>4</xdr:col>
      <xdr:colOff>378883</xdr:colOff>
      <xdr:row>33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A8E4E4A-D3C1-F18E-E420-B521F9073F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1573741</xdr:colOff>
      <xdr:row>11</xdr:row>
      <xdr:rowOff>180622</xdr:rowOff>
    </xdr:from>
    <xdr:to>
      <xdr:col>8</xdr:col>
      <xdr:colOff>84667</xdr:colOff>
      <xdr:row>28</xdr:row>
      <xdr:rowOff>140053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0D38B8E-189F-EC66-0F82-0368F6CE15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146050</xdr:colOff>
      <xdr:row>7</xdr:row>
      <xdr:rowOff>60324</xdr:rowOff>
    </xdr:from>
    <xdr:to>
      <xdr:col>6</xdr:col>
      <xdr:colOff>514350</xdr:colOff>
      <xdr:row>29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D3305CD-1A47-B842-E069-8D6A12E0CB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0BC77-C6DF-4669-8C13-F6915A8A97FC}">
  <dimension ref="A1:H11"/>
  <sheetViews>
    <sheetView tabSelected="1" topLeftCell="A13" zoomScale="90" zoomScaleNormal="90" workbookViewId="0">
      <selection activeCell="F16" sqref="F16"/>
    </sheetView>
  </sheetViews>
  <sheetFormatPr defaultRowHeight="14.4" x14ac:dyDescent="0.3"/>
  <cols>
    <col min="1" max="1" width="17.109375" customWidth="1"/>
    <col min="2" max="2" width="22.6640625" customWidth="1"/>
    <col min="3" max="3" width="25.44140625" customWidth="1"/>
    <col min="4" max="4" width="27.33203125" customWidth="1"/>
    <col min="5" max="5" width="22.77734375" customWidth="1"/>
    <col min="6" max="6" width="24.77734375" customWidth="1"/>
    <col min="7" max="7" width="38.21875" customWidth="1"/>
    <col min="8" max="8" width="34.33203125" customWidth="1"/>
  </cols>
  <sheetData>
    <row r="1" spans="1:8" s="5" customFormat="1" ht="21" customHeight="1" x14ac:dyDescent="0.3">
      <c r="A1" s="1" t="s">
        <v>0</v>
      </c>
      <c r="B1" s="2" t="s">
        <v>1</v>
      </c>
      <c r="C1" s="3" t="s">
        <v>5</v>
      </c>
      <c r="D1" s="3" t="s">
        <v>2</v>
      </c>
      <c r="E1" s="3" t="s">
        <v>6</v>
      </c>
      <c r="F1" s="3" t="s">
        <v>8</v>
      </c>
      <c r="G1" s="4" t="s">
        <v>3</v>
      </c>
      <c r="H1" s="4" t="s">
        <v>4</v>
      </c>
    </row>
    <row r="2" spans="1:8" x14ac:dyDescent="0.3">
      <c r="A2" s="6">
        <v>44719</v>
      </c>
      <c r="B2" s="7">
        <v>6</v>
      </c>
      <c r="C2" s="8">
        <v>24.7</v>
      </c>
      <c r="E2" s="8">
        <v>5.68</v>
      </c>
      <c r="F2" s="8">
        <v>6.37</v>
      </c>
      <c r="G2" s="7">
        <v>3.3</v>
      </c>
      <c r="H2" s="7">
        <v>3.6</v>
      </c>
    </row>
    <row r="3" spans="1:8" x14ac:dyDescent="0.3">
      <c r="A3" s="6">
        <v>44729</v>
      </c>
      <c r="B3" s="7">
        <v>6</v>
      </c>
      <c r="C3" s="8">
        <v>21.4</v>
      </c>
      <c r="D3" s="8">
        <v>14.5</v>
      </c>
      <c r="E3" s="8">
        <v>5.69</v>
      </c>
      <c r="F3" s="8">
        <v>5</v>
      </c>
      <c r="G3" s="7">
        <v>3.4</v>
      </c>
      <c r="H3" s="7">
        <v>4.8</v>
      </c>
    </row>
    <row r="4" spans="1:8" x14ac:dyDescent="0.3">
      <c r="A4" s="6">
        <v>44735</v>
      </c>
      <c r="B4" s="7">
        <v>6</v>
      </c>
      <c r="C4" s="8">
        <v>17</v>
      </c>
      <c r="D4" s="8">
        <v>16.5</v>
      </c>
      <c r="E4" s="8">
        <v>7.18</v>
      </c>
      <c r="F4" s="8">
        <v>6.62</v>
      </c>
      <c r="G4" s="7">
        <v>3.6</v>
      </c>
      <c r="H4" s="7">
        <v>4.0999999999999996</v>
      </c>
    </row>
    <row r="5" spans="1:8" x14ac:dyDescent="0.3">
      <c r="A5" s="6">
        <v>44744</v>
      </c>
      <c r="B5" s="7">
        <v>6</v>
      </c>
      <c r="C5" s="8">
        <v>16.5</v>
      </c>
      <c r="D5" s="8">
        <v>13.8</v>
      </c>
      <c r="E5" s="8">
        <v>7.46</v>
      </c>
      <c r="F5" s="8">
        <v>3.04</v>
      </c>
      <c r="G5" s="7">
        <v>3.4</v>
      </c>
      <c r="H5" s="7">
        <v>3.8</v>
      </c>
    </row>
    <row r="6" spans="1:8" x14ac:dyDescent="0.3">
      <c r="A6" s="6">
        <v>44757</v>
      </c>
      <c r="B6" s="7">
        <v>6</v>
      </c>
      <c r="C6" s="8">
        <v>14.6</v>
      </c>
      <c r="D6" s="8">
        <v>13.4</v>
      </c>
      <c r="E6" s="8">
        <v>4.9400000000000004</v>
      </c>
      <c r="F6" s="8">
        <v>4.24</v>
      </c>
      <c r="G6" s="7">
        <v>3.5</v>
      </c>
      <c r="H6" s="7">
        <v>4</v>
      </c>
    </row>
    <row r="7" spans="1:8" x14ac:dyDescent="0.3">
      <c r="A7" s="6">
        <v>44763</v>
      </c>
      <c r="B7" s="7">
        <v>6</v>
      </c>
      <c r="C7" s="8">
        <v>17.600000000000001</v>
      </c>
      <c r="D7" s="8">
        <v>17.7</v>
      </c>
      <c r="E7" s="8">
        <v>6.58</v>
      </c>
      <c r="F7" s="8">
        <v>4.2300000000000004</v>
      </c>
      <c r="G7" s="7">
        <v>3.2</v>
      </c>
      <c r="H7" s="7">
        <v>4.4000000000000004</v>
      </c>
    </row>
    <row r="8" spans="1:8" x14ac:dyDescent="0.3">
      <c r="A8" s="6">
        <v>44779</v>
      </c>
      <c r="B8" s="7">
        <v>6</v>
      </c>
      <c r="C8" s="8">
        <v>16.2</v>
      </c>
      <c r="D8" s="8">
        <v>17</v>
      </c>
      <c r="E8" s="8">
        <v>4.05</v>
      </c>
      <c r="F8" s="8">
        <v>3.94</v>
      </c>
      <c r="G8" s="7">
        <v>3.3</v>
      </c>
      <c r="H8" s="7">
        <v>4.3</v>
      </c>
    </row>
    <row r="9" spans="1:8" x14ac:dyDescent="0.3">
      <c r="A9" s="6">
        <v>44787</v>
      </c>
      <c r="B9" s="7">
        <v>6</v>
      </c>
      <c r="C9" s="8">
        <v>33.4</v>
      </c>
      <c r="D9" s="8">
        <v>14.9</v>
      </c>
      <c r="E9" s="8">
        <v>2.71</v>
      </c>
      <c r="F9" s="8" t="s">
        <v>9</v>
      </c>
      <c r="G9" s="7">
        <v>4.4000000000000004</v>
      </c>
      <c r="H9" s="7">
        <v>5.8</v>
      </c>
    </row>
    <row r="10" spans="1:8" x14ac:dyDescent="0.3">
      <c r="A10" s="6">
        <v>44803</v>
      </c>
      <c r="B10" s="7">
        <v>6</v>
      </c>
      <c r="C10" s="8">
        <v>22.1</v>
      </c>
      <c r="D10" s="8">
        <v>17.899999999999999</v>
      </c>
      <c r="E10" s="8">
        <v>3.57</v>
      </c>
      <c r="F10" s="8">
        <v>3.72</v>
      </c>
      <c r="G10" s="7"/>
      <c r="H10" s="7"/>
    </row>
    <row r="11" spans="1:8" s="9" customFormat="1" x14ac:dyDescent="0.3">
      <c r="A11" s="9" t="s">
        <v>7</v>
      </c>
      <c r="C11" s="10">
        <f t="shared" ref="C11:H11" si="0">AVERAGE(C2:C10)</f>
        <v>20.388888888888886</v>
      </c>
      <c r="D11" s="10">
        <f t="shared" si="0"/>
        <v>15.712499999999999</v>
      </c>
      <c r="E11" s="10">
        <f t="shared" si="0"/>
        <v>5.3177777777777777</v>
      </c>
      <c r="F11" s="9">
        <f t="shared" si="0"/>
        <v>4.6450000000000005</v>
      </c>
      <c r="G11" s="10">
        <f t="shared" si="0"/>
        <v>3.5125000000000002</v>
      </c>
      <c r="H11" s="9">
        <f t="shared" si="0"/>
        <v>4.3500000000000005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EC0F3-E3A7-4A92-B8AC-60B62691A414}">
  <dimension ref="A1:K4"/>
  <sheetViews>
    <sheetView workbookViewId="0">
      <selection activeCell="H19" sqref="H19"/>
    </sheetView>
  </sheetViews>
  <sheetFormatPr defaultColWidth="8.77734375" defaultRowHeight="12" x14ac:dyDescent="0.25"/>
  <cols>
    <col min="1" max="1" width="8.33203125" style="11" customWidth="1"/>
    <col min="2" max="2" width="7.77734375" style="11" customWidth="1"/>
    <col min="3" max="3" width="12.33203125" style="11" customWidth="1"/>
    <col min="4" max="4" width="11.6640625" style="11" customWidth="1"/>
    <col min="5" max="5" width="17.6640625" style="11" customWidth="1"/>
    <col min="6" max="6" width="14.21875" style="11" customWidth="1"/>
    <col min="7" max="7" width="16.88671875" style="11" customWidth="1"/>
    <col min="8" max="8" width="20.5546875" style="11" customWidth="1"/>
    <col min="9" max="9" width="15.88671875" style="11" customWidth="1"/>
    <col min="10" max="10" width="12.88671875" style="11" customWidth="1"/>
    <col min="11" max="11" width="8" style="11" customWidth="1"/>
    <col min="12" max="16384" width="8.77734375" style="11"/>
  </cols>
  <sheetData>
    <row r="1" spans="1:11" s="14" customFormat="1" ht="24" x14ac:dyDescent="0.25">
      <c r="A1" s="13" t="s">
        <v>10</v>
      </c>
      <c r="B1" s="13" t="s">
        <v>11</v>
      </c>
      <c r="C1" s="13" t="s">
        <v>12</v>
      </c>
      <c r="D1" s="13" t="s">
        <v>20</v>
      </c>
      <c r="E1" s="13" t="s">
        <v>13</v>
      </c>
      <c r="F1" s="13" t="s">
        <v>14</v>
      </c>
      <c r="G1" s="13" t="s">
        <v>15</v>
      </c>
      <c r="H1" s="13" t="s">
        <v>16</v>
      </c>
      <c r="I1" s="13" t="s">
        <v>17</v>
      </c>
      <c r="J1" s="13" t="s">
        <v>18</v>
      </c>
      <c r="K1" s="13" t="s">
        <v>19</v>
      </c>
    </row>
    <row r="2" spans="1:11" x14ac:dyDescent="0.25">
      <c r="A2" s="15">
        <v>44757</v>
      </c>
      <c r="B2" s="11">
        <v>0.5</v>
      </c>
      <c r="F2" s="12">
        <v>3.21</v>
      </c>
      <c r="G2" s="12">
        <v>13.3</v>
      </c>
      <c r="H2" s="12">
        <v>7.3</v>
      </c>
      <c r="I2" s="12">
        <v>0.32</v>
      </c>
      <c r="J2" s="12">
        <v>47.3</v>
      </c>
      <c r="K2" s="12">
        <v>59.8</v>
      </c>
    </row>
    <row r="3" spans="1:11" x14ac:dyDescent="0.25">
      <c r="A3" s="15">
        <v>44757</v>
      </c>
      <c r="B3" s="11">
        <v>4</v>
      </c>
      <c r="C3" s="11">
        <v>4</v>
      </c>
      <c r="F3" s="12">
        <v>3.51</v>
      </c>
      <c r="G3" s="11">
        <v>13.3</v>
      </c>
      <c r="H3" s="12">
        <v>8.9</v>
      </c>
      <c r="I3" s="12">
        <v>0.24</v>
      </c>
      <c r="J3" s="12">
        <v>38.1</v>
      </c>
      <c r="K3" s="12" t="s">
        <v>21</v>
      </c>
    </row>
    <row r="4" spans="1:11" x14ac:dyDescent="0.25">
      <c r="A4" s="15">
        <v>44757</v>
      </c>
      <c r="B4" s="11">
        <v>6</v>
      </c>
      <c r="F4" s="12">
        <v>11.1</v>
      </c>
      <c r="G4" s="12">
        <v>18.100000000000001</v>
      </c>
      <c r="H4" s="12">
        <v>7.3</v>
      </c>
      <c r="I4" s="12">
        <v>0.24</v>
      </c>
      <c r="J4" s="12">
        <v>144</v>
      </c>
      <c r="K4" s="12" t="s">
        <v>21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 LMP</vt:lpstr>
      <vt:lpstr>2022 Profile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Zwack, Carmen</dc:creator>
  <cp:lastModifiedBy>Mitchell, Mark</cp:lastModifiedBy>
  <dcterms:created xsi:type="dcterms:W3CDTF">2022-11-29T15:02:55Z</dcterms:created>
  <dcterms:modified xsi:type="dcterms:W3CDTF">2023-03-03T19:06:24Z</dcterms:modified>
</cp:coreProperties>
</file>